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345" windowWidth="17025" windowHeight="6270" tabRatio="334" activeTab="0"/>
  </bookViews>
  <sheets>
    <sheet name="Sheet1" sheetId="1" r:id="rId1"/>
  </sheets>
  <definedNames>
    <definedName name="_xlnm.Print_Area" localSheetId="0">'Sheet1'!$A$86:$M$123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<sst xmlns="http://schemas.openxmlformats.org/spreadsheetml/2006/main" count="155" uniqueCount="152">
  <si>
    <t>Total</t>
  </si>
  <si>
    <t>Services</t>
  </si>
  <si>
    <t>propres sources</t>
  </si>
  <si>
    <t>Sainte-Anne-de-Madawaska</t>
  </si>
  <si>
    <t>Balmoral</t>
  </si>
  <si>
    <t>Memramcook</t>
  </si>
  <si>
    <t>Atholville</t>
  </si>
  <si>
    <t>Saint John</t>
  </si>
  <si>
    <t>Minto</t>
  </si>
  <si>
    <t>Belledune</t>
  </si>
  <si>
    <t>Millville</t>
  </si>
  <si>
    <t>Hillsborough</t>
  </si>
  <si>
    <t>Rogersville</t>
  </si>
  <si>
    <t>Sainte-Marie-Saint-Raphaël</t>
  </si>
  <si>
    <t>Tracadie-Sheila</t>
  </si>
  <si>
    <t>Bertrand</t>
  </si>
  <si>
    <t>Clair</t>
  </si>
  <si>
    <t>Other</t>
  </si>
  <si>
    <t>Dorchester</t>
  </si>
  <si>
    <t>Lac-Baker</t>
  </si>
  <si>
    <t>Nigadoo</t>
  </si>
  <si>
    <t>Riverside-Albert</t>
  </si>
  <si>
    <t>Bas-Caraquet</t>
  </si>
  <si>
    <t>GROUP "B" TOTALS</t>
  </si>
  <si>
    <t>Vente de</t>
  </si>
  <si>
    <t>Sackville</t>
  </si>
  <si>
    <t>Own Sources</t>
  </si>
  <si>
    <t>Revenues</t>
  </si>
  <si>
    <t>Municipality</t>
  </si>
  <si>
    <t>Plaster Rock</t>
  </si>
  <si>
    <t>Tracy</t>
  </si>
  <si>
    <t>Gagetown</t>
  </si>
  <si>
    <t>Alma</t>
  </si>
  <si>
    <t>Salisbury</t>
  </si>
  <si>
    <t>Rothesay</t>
  </si>
  <si>
    <t>Surplus</t>
  </si>
  <si>
    <t>Chipman</t>
  </si>
  <si>
    <t>Rivière-Verte</t>
  </si>
  <si>
    <t>Grande-Anse</t>
  </si>
  <si>
    <t>Tide Head</t>
  </si>
  <si>
    <t>Shediac</t>
  </si>
  <si>
    <t>Aroostook</t>
  </si>
  <si>
    <t>St. Martins</t>
  </si>
  <si>
    <t>Moncton</t>
  </si>
  <si>
    <t>Saint-Louis de Kent</t>
  </si>
  <si>
    <t>Hartland</t>
  </si>
  <si>
    <t>Grand Manan</t>
  </si>
  <si>
    <t>Municipalité</t>
  </si>
  <si>
    <t>Port Elgin</t>
  </si>
  <si>
    <t>Quispamsis</t>
  </si>
  <si>
    <t>GROUP "C" TOTALS</t>
  </si>
  <si>
    <t>Centreville</t>
  </si>
  <si>
    <t>transferts</t>
  </si>
  <si>
    <t>Blacks Harbour</t>
  </si>
  <si>
    <t>Cambridge-Narrows</t>
  </si>
  <si>
    <t>Fredericton Junction</t>
  </si>
  <si>
    <t>GROUP "F" TOTALS</t>
  </si>
  <si>
    <t>TOTAL DU GROUPE "A"</t>
  </si>
  <si>
    <t>Harvey</t>
  </si>
  <si>
    <t>Bath</t>
  </si>
  <si>
    <t>Doaktown</t>
  </si>
  <si>
    <t>Grand Bay-Westfield</t>
  </si>
  <si>
    <t>Edmundston</t>
  </si>
  <si>
    <t>NET BUDGET / BUDGET NET</t>
  </si>
  <si>
    <t>TOTAL DU GROUPE "B"</t>
  </si>
  <si>
    <t>Woodstock</t>
  </si>
  <si>
    <t>Saint-Quentin</t>
  </si>
  <si>
    <t>Saint-François-de-Madawaska</t>
  </si>
  <si>
    <t>services</t>
  </si>
  <si>
    <t>Florenceville-Bristol</t>
  </si>
  <si>
    <t>TOTAL DU GROUPE "C"</t>
  </si>
  <si>
    <t>Saint-Hilaire</t>
  </si>
  <si>
    <t>Fredericton</t>
  </si>
  <si>
    <t>Sussex Corner</t>
  </si>
  <si>
    <t>Meductic</t>
  </si>
  <si>
    <t>Petit-Rocher</t>
  </si>
  <si>
    <t>TOTAL DU GROUPE "D"</t>
  </si>
  <si>
    <t>TOTAL DES GROUPES</t>
  </si>
  <si>
    <t>New Maryland</t>
  </si>
  <si>
    <t>TOTAL DU GROUPE "F"</t>
  </si>
  <si>
    <t>McAdam</t>
  </si>
  <si>
    <t>Transferts</t>
  </si>
  <si>
    <t>Canterbury</t>
  </si>
  <si>
    <t>Saint-Antoine</t>
  </si>
  <si>
    <t>Autres</t>
  </si>
  <si>
    <t>Caraquet</t>
  </si>
  <si>
    <t>Warrant</t>
  </si>
  <si>
    <t>Saint-Isidore</t>
  </si>
  <si>
    <t>No.</t>
  </si>
  <si>
    <t>Perth-Andover</t>
  </si>
  <si>
    <t>Petitcodiac</t>
  </si>
  <si>
    <t>Campbellton</t>
  </si>
  <si>
    <t>Nackawic</t>
  </si>
  <si>
    <t>Miramichi</t>
  </si>
  <si>
    <t>Le Goulet</t>
  </si>
  <si>
    <t>GROUP "A" TOTALS</t>
  </si>
  <si>
    <t>Blackville</t>
  </si>
  <si>
    <t>Paquetville</t>
  </si>
  <si>
    <t>Lamèque</t>
  </si>
  <si>
    <t>Riverview</t>
  </si>
  <si>
    <t>Transfers</t>
  </si>
  <si>
    <t>Conditional</t>
  </si>
  <si>
    <t>Bathurst</t>
  </si>
  <si>
    <t>Eel River Crossing</t>
  </si>
  <si>
    <t>GROUP "D" TOTALS</t>
  </si>
  <si>
    <t>Rexton</t>
  </si>
  <si>
    <t>Dalhousie</t>
  </si>
  <si>
    <t>Stanley</t>
  </si>
  <si>
    <t>Norton</t>
  </si>
  <si>
    <t>Hampton</t>
  </si>
  <si>
    <t>Richibucto</t>
  </si>
  <si>
    <t>Saint-Léolin</t>
  </si>
  <si>
    <t>Sussex</t>
  </si>
  <si>
    <t>Charlo</t>
  </si>
  <si>
    <t>Bouctouche</t>
  </si>
  <si>
    <t>Dieppe</t>
  </si>
  <si>
    <t>Pointe-Verte</t>
  </si>
  <si>
    <t>gouvernements</t>
  </si>
  <si>
    <t>Drummond</t>
  </si>
  <si>
    <t>NON-TAX REVENUES / RECETTES NON FISCALES</t>
  </si>
  <si>
    <t>Sale of</t>
  </si>
  <si>
    <t>Beresford</t>
  </si>
  <si>
    <t>St. Stephen</t>
  </si>
  <si>
    <t>Maisonnette</t>
  </si>
  <si>
    <t>Baker Brook</t>
  </si>
  <si>
    <t>revenus</t>
  </si>
  <si>
    <t>Mandat</t>
  </si>
  <si>
    <t>Neguac</t>
  </si>
  <si>
    <t>Cap-Pelé</t>
  </si>
  <si>
    <t>Shippagan</t>
  </si>
  <si>
    <t>Saint-Léonard</t>
  </si>
  <si>
    <t>St. George</t>
  </si>
  <si>
    <t>conditionnels</t>
  </si>
  <si>
    <t>TOTAL ALL GROUPS</t>
  </si>
  <si>
    <t>Grand-Sault/Grand Falls</t>
  </si>
  <si>
    <t>Oromocto</t>
  </si>
  <si>
    <t>Services to other</t>
  </si>
  <si>
    <t>Governments</t>
  </si>
  <si>
    <t>Other Revenue</t>
  </si>
  <si>
    <t>Services autres</t>
  </si>
  <si>
    <t>Autre Revenus</t>
  </si>
  <si>
    <t>Total des</t>
  </si>
  <si>
    <t>GROUP "E" TOTALS</t>
  </si>
  <si>
    <t>TOTAL DU GROUPE "E"</t>
  </si>
  <si>
    <t>Saint Andrews</t>
  </si>
  <si>
    <t>Equalization Grant</t>
  </si>
  <si>
    <t xml:space="preserve"> Funding and</t>
  </si>
  <si>
    <t>financement et de</t>
  </si>
  <si>
    <t>péréquation</t>
  </si>
  <si>
    <t>communautaire</t>
  </si>
  <si>
    <t>*Community</t>
  </si>
  <si>
    <t>*Subvention de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</si>
</sst>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\ \);\(&quot;$&quot;#,##0\)"/>
    <numFmt numFmtId="173" formatCode="&quot;$&quot;#,##0\ \);[Red]\(&quot;$&quot;#,##0\)"/>
    <numFmt numFmtId="174" formatCode="&quot;$&quot;#,##0.00\ \);\(&quot;$&quot;#,##0.00\)"/>
    <numFmt numFmtId="175" formatCode="&quot;$&quot;#,##0.00\ \);[Red]\(&quot;$&quot;#,##0.00\)"/>
    <numFmt numFmtId="176" formatCode="\(&quot;$&quot;* #,##0\ \);\ \(&quot;$&quot;* \(#,##0\);\ \(&quot;$&quot;* &quot;-&quot;\ \);\ \(@\ \)"/>
    <numFmt numFmtId="177" formatCode="\(* #,##0\ \);\ \(* \(#,##0\);\ \(* &quot;-&quot;\ \);\ \(@\ \)"/>
    <numFmt numFmtId="178" formatCode="\(&quot;$&quot;* #,##0.00\ \);\ \(&quot;$&quot;* \(#,##0.00\);\ \(&quot;$&quot;* &quot;-&quot;??\ \);\ \(@\ \)"/>
    <numFmt numFmtId="179" formatCode="\(* #,##0.00\ \);\ \(* \(#,##0.00\);\ \(* &quot;-&quot;??\ \);\ \(@\ \)"/>
    <numFmt numFmtId="180" formatCode="0.0\ \-;0.0\ \-"/>
    <numFmt numFmtId="181" formatCode="?"/>
    <numFmt numFmtId="182" formatCode="????"/>
    <numFmt numFmtId="183" formatCode="??,???,???"/>
    <numFmt numFmtId="184" formatCode="?,???,???"/>
    <numFmt numFmtId="185" formatCode="???,???"/>
    <numFmt numFmtId="186" formatCode="??,???"/>
    <numFmt numFmtId="187" formatCode="???,???,???"/>
    <numFmt numFmtId="188" formatCode="?,???"/>
    <numFmt numFmtId="189" formatCode="??"/>
    <numFmt numFmtId="190" formatCode="???"/>
  </numFmts>
  <fonts count="39"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42" applyFont="1" applyFill="1">
      <alignment/>
      <protection/>
    </xf>
    <xf numFmtId="0" fontId="1" fillId="0" borderId="0" xfId="42" applyFont="1" applyFill="1" applyAlignment="1">
      <alignment horizontal="right"/>
      <protection/>
    </xf>
    <xf numFmtId="182" fontId="1" fillId="0" borderId="0" xfId="42" applyNumberFormat="1" applyFont="1" applyFill="1" applyAlignment="1">
      <alignment horizontal="right"/>
      <protection/>
    </xf>
    <xf numFmtId="181" fontId="1" fillId="0" borderId="0" xfId="42" applyNumberFormat="1" applyFont="1" applyFill="1" applyAlignment="1">
      <alignment horizontal="right" vertical="top"/>
      <protection/>
    </xf>
    <xf numFmtId="189" fontId="1" fillId="0" borderId="0" xfId="42" applyNumberFormat="1" applyFont="1" applyFill="1" applyAlignment="1">
      <alignment horizontal="right" vertical="top"/>
      <protection/>
    </xf>
    <xf numFmtId="190" fontId="1" fillId="0" borderId="0" xfId="42" applyNumberFormat="1" applyFont="1" applyFill="1" applyAlignment="1">
      <alignment horizontal="right" vertical="top"/>
      <protection/>
    </xf>
    <xf numFmtId="0" fontId="2" fillId="0" borderId="0" xfId="42" applyFont="1" applyFill="1" applyAlignment="1">
      <alignment horizontal="center" vertical="top"/>
      <protection/>
    </xf>
    <xf numFmtId="0" fontId="3" fillId="0" borderId="0" xfId="0" applyFont="1" applyFill="1" applyAlignment="1">
      <alignment/>
    </xf>
    <xf numFmtId="0" fontId="0" fillId="0" borderId="10" xfId="42" applyFont="1" applyFill="1" applyBorder="1">
      <alignment/>
      <protection/>
    </xf>
    <xf numFmtId="0" fontId="1" fillId="0" borderId="0" xfId="42" applyFont="1" applyFill="1" applyBorder="1" applyAlignment="1">
      <alignment horizontal="right"/>
      <protection/>
    </xf>
    <xf numFmtId="0" fontId="0" fillId="0" borderId="10" xfId="0" applyFill="1" applyBorder="1" applyAlignment="1">
      <alignment/>
    </xf>
    <xf numFmtId="0" fontId="3" fillId="0" borderId="10" xfId="42" applyFont="1" applyFill="1" applyBorder="1">
      <alignment/>
      <protection/>
    </xf>
    <xf numFmtId="184" fontId="1" fillId="0" borderId="11" xfId="42" applyNumberFormat="1" applyFont="1" applyFill="1" applyBorder="1" applyAlignment="1">
      <alignment horizontal="right" vertical="top"/>
      <protection/>
    </xf>
    <xf numFmtId="185" fontId="1" fillId="0" borderId="0" xfId="42" applyNumberFormat="1" applyFont="1" applyFill="1" applyBorder="1" applyAlignment="1">
      <alignment horizontal="right" vertical="top"/>
      <protection/>
    </xf>
    <xf numFmtId="186" fontId="1" fillId="0" borderId="0" xfId="42" applyNumberFormat="1" applyFont="1" applyFill="1" applyBorder="1" applyAlignment="1">
      <alignment horizontal="right" vertical="top"/>
      <protection/>
    </xf>
    <xf numFmtId="188" fontId="1" fillId="0" borderId="0" xfId="42" applyNumberFormat="1" applyFont="1" applyFill="1" applyBorder="1" applyAlignment="1">
      <alignment horizontal="right" vertical="top"/>
      <protection/>
    </xf>
    <xf numFmtId="0" fontId="2" fillId="0" borderId="11" xfId="42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2" xfId="42" applyFont="1" applyFill="1" applyBorder="1" applyAlignment="1">
      <alignment horizontal="right"/>
      <protection/>
    </xf>
    <xf numFmtId="0" fontId="0" fillId="0" borderId="13" xfId="0" applyFill="1" applyBorder="1" applyAlignment="1">
      <alignment/>
    </xf>
    <xf numFmtId="182" fontId="1" fillId="0" borderId="12" xfId="42" applyNumberFormat="1" applyFont="1" applyFill="1" applyBorder="1" applyAlignment="1">
      <alignment horizontal="right"/>
      <protection/>
    </xf>
    <xf numFmtId="0" fontId="2" fillId="0" borderId="14" xfId="42" applyFont="1" applyFill="1" applyBorder="1" applyAlignment="1">
      <alignment horizontal="right"/>
      <protection/>
    </xf>
    <xf numFmtId="0" fontId="0" fillId="0" borderId="15" xfId="42" applyFont="1" applyFill="1" applyBorder="1">
      <alignment/>
      <protection/>
    </xf>
    <xf numFmtId="0" fontId="0" fillId="0" borderId="16" xfId="42" applyFont="1" applyFill="1" applyBorder="1">
      <alignment/>
      <protection/>
    </xf>
    <xf numFmtId="0" fontId="0" fillId="0" borderId="17" xfId="42" applyFont="1" applyFill="1" applyBorder="1">
      <alignment/>
      <protection/>
    </xf>
    <xf numFmtId="0" fontId="3" fillId="0" borderId="0" xfId="42" applyFont="1" applyFill="1" applyBorder="1">
      <alignment/>
      <protection/>
    </xf>
    <xf numFmtId="0" fontId="3" fillId="0" borderId="18" xfId="0" applyFont="1" applyFill="1" applyBorder="1" applyAlignment="1">
      <alignment/>
    </xf>
    <xf numFmtId="0" fontId="2" fillId="0" borderId="18" xfId="42" applyFont="1" applyFill="1" applyBorder="1" applyAlignment="1">
      <alignment horizontal="left" vertical="top"/>
      <protection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4" fillId="0" borderId="0" xfId="42" applyFont="1" applyFill="1" applyAlignment="1">
      <alignment horizontal="right"/>
      <protection/>
    </xf>
    <xf numFmtId="0" fontId="1" fillId="0" borderId="21" xfId="42" applyFont="1" applyFill="1" applyBorder="1" applyAlignment="1">
      <alignment horizontal="right"/>
      <protection/>
    </xf>
    <xf numFmtId="0" fontId="0" fillId="0" borderId="22" xfId="42" applyFont="1" applyFill="1" applyBorder="1">
      <alignment/>
      <protection/>
    </xf>
    <xf numFmtId="0" fontId="2" fillId="0" borderId="23" xfId="42" applyFont="1" applyFill="1" applyBorder="1" applyAlignment="1">
      <alignment horizontal="right"/>
      <protection/>
    </xf>
    <xf numFmtId="189" fontId="1" fillId="0" borderId="15" xfId="42" applyNumberFormat="1" applyFont="1" applyFill="1" applyBorder="1" applyAlignment="1">
      <alignment horizontal="right" vertical="top"/>
      <protection/>
    </xf>
    <xf numFmtId="184" fontId="1" fillId="0" borderId="16" xfId="42" applyNumberFormat="1" applyFont="1" applyFill="1" applyBorder="1" applyAlignment="1">
      <alignment horizontal="right" vertical="top"/>
      <protection/>
    </xf>
    <xf numFmtId="185" fontId="1" fillId="0" borderId="15" xfId="42" applyNumberFormat="1" applyFont="1" applyFill="1" applyBorder="1" applyAlignment="1">
      <alignment horizontal="right" vertical="top"/>
      <protection/>
    </xf>
    <xf numFmtId="0" fontId="0" fillId="0" borderId="17" xfId="0" applyFill="1" applyBorder="1" applyAlignment="1">
      <alignment/>
    </xf>
    <xf numFmtId="186" fontId="1" fillId="0" borderId="15" xfId="42" applyNumberFormat="1" applyFont="1" applyFill="1" applyBorder="1" applyAlignment="1">
      <alignment horizontal="right" vertical="top"/>
      <protection/>
    </xf>
    <xf numFmtId="188" fontId="1" fillId="0" borderId="15" xfId="42" applyNumberFormat="1" applyFont="1" applyFill="1" applyBorder="1" applyAlignment="1">
      <alignment horizontal="right" vertical="top"/>
      <protection/>
    </xf>
    <xf numFmtId="189" fontId="1" fillId="0" borderId="18" xfId="42" applyNumberFormat="1" applyFont="1" applyFill="1" applyBorder="1" applyAlignment="1">
      <alignment horizontal="right" vertical="top"/>
      <protection/>
    </xf>
    <xf numFmtId="184" fontId="1" fillId="0" borderId="19" xfId="42" applyNumberFormat="1" applyFont="1" applyFill="1" applyBorder="1" applyAlignment="1">
      <alignment horizontal="right" vertical="top"/>
      <protection/>
    </xf>
    <xf numFmtId="185" fontId="1" fillId="0" borderId="18" xfId="42" applyNumberFormat="1" applyFont="1" applyFill="1" applyBorder="1" applyAlignment="1">
      <alignment horizontal="right" vertical="top"/>
      <protection/>
    </xf>
    <xf numFmtId="0" fontId="0" fillId="0" borderId="20" xfId="0" applyFill="1" applyBorder="1" applyAlignment="1">
      <alignment/>
    </xf>
    <xf numFmtId="186" fontId="1" fillId="0" borderId="18" xfId="42" applyNumberFormat="1" applyFont="1" applyFill="1" applyBorder="1" applyAlignment="1">
      <alignment horizontal="right" vertical="top"/>
      <protection/>
    </xf>
    <xf numFmtId="188" fontId="1" fillId="0" borderId="18" xfId="42" applyNumberFormat="1" applyFont="1" applyFill="1" applyBorder="1" applyAlignment="1">
      <alignment horizontal="right" vertical="top"/>
      <protection/>
    </xf>
    <xf numFmtId="189" fontId="1" fillId="0" borderId="0" xfId="42" applyNumberFormat="1" applyFont="1" applyFill="1" applyBorder="1" applyAlignment="1">
      <alignment horizontal="right" vertical="top"/>
      <protection/>
    </xf>
    <xf numFmtId="0" fontId="2" fillId="0" borderId="10" xfId="42" applyFont="1" applyFill="1" applyBorder="1" applyAlignment="1">
      <alignment horizontal="left" vertical="top"/>
      <protection/>
    </xf>
    <xf numFmtId="183" fontId="2" fillId="0" borderId="0" xfId="42" applyNumberFormat="1" applyFont="1" applyAlignment="1">
      <alignment horizontal="right" vertical="top"/>
      <protection/>
    </xf>
    <xf numFmtId="184" fontId="2" fillId="0" borderId="0" xfId="42" applyNumberFormat="1" applyFont="1" applyAlignment="1">
      <alignment horizontal="right" vertical="top"/>
      <protection/>
    </xf>
    <xf numFmtId="0" fontId="3" fillId="0" borderId="10" xfId="0" applyFont="1" applyFill="1" applyBorder="1" applyAlignment="1">
      <alignment/>
    </xf>
    <xf numFmtId="185" fontId="2" fillId="0" borderId="0" xfId="42" applyNumberFormat="1" applyFont="1" applyAlignment="1">
      <alignment horizontal="right" vertical="top"/>
      <protection/>
    </xf>
    <xf numFmtId="188" fontId="2" fillId="0" borderId="10" xfId="42" applyNumberFormat="1" applyFont="1" applyFill="1" applyBorder="1" applyAlignment="1">
      <alignment horizontal="right" vertical="top"/>
      <protection/>
    </xf>
    <xf numFmtId="0" fontId="1" fillId="0" borderId="10" xfId="42" applyFont="1" applyFill="1" applyBorder="1" applyAlignment="1">
      <alignment horizontal="left" vertical="top"/>
      <protection/>
    </xf>
    <xf numFmtId="0" fontId="1" fillId="0" borderId="20" xfId="42" applyFont="1" applyFill="1" applyBorder="1" applyAlignment="1">
      <alignment horizontal="left" vertical="top"/>
      <protection/>
    </xf>
    <xf numFmtId="185" fontId="2" fillId="0" borderId="0" xfId="42" applyNumberFormat="1" applyFont="1" applyFill="1" applyAlignment="1">
      <alignment horizontal="right" vertical="top"/>
      <protection/>
    </xf>
    <xf numFmtId="184" fontId="2" fillId="0" borderId="0" xfId="42" applyNumberFormat="1" applyFont="1" applyFill="1" applyAlignment="1">
      <alignment horizontal="right" vertical="top"/>
      <protection/>
    </xf>
    <xf numFmtId="185" fontId="1" fillId="0" borderId="0" xfId="42" applyNumberFormat="1" applyFont="1" applyAlignment="1">
      <alignment horizontal="right" vertical="top"/>
      <protection/>
    </xf>
    <xf numFmtId="186" fontId="0" fillId="0" borderId="0" xfId="0" applyNumberFormat="1" applyFill="1" applyAlignment="1">
      <alignment/>
    </xf>
    <xf numFmtId="0" fontId="2" fillId="0" borderId="0" xfId="42" applyFont="1" applyFill="1" applyBorder="1" applyAlignment="1">
      <alignment horizontal="right"/>
      <protection/>
    </xf>
    <xf numFmtId="182" fontId="1" fillId="0" borderId="24" xfId="42" applyNumberFormat="1" applyFont="1" applyFill="1" applyBorder="1" applyAlignment="1">
      <alignment horizontal="right"/>
      <protection/>
    </xf>
    <xf numFmtId="185" fontId="1" fillId="0" borderId="10" xfId="42" applyNumberFormat="1" applyFont="1" applyBorder="1" applyAlignment="1">
      <alignment horizontal="right" vertical="top"/>
      <protection/>
    </xf>
    <xf numFmtId="185" fontId="1" fillId="0" borderId="20" xfId="42" applyNumberFormat="1" applyFont="1" applyBorder="1" applyAlignment="1">
      <alignment horizontal="right" vertical="top"/>
      <protection/>
    </xf>
    <xf numFmtId="0" fontId="0" fillId="0" borderId="17" xfId="0" applyFont="1" applyFill="1" applyBorder="1" applyAlignment="1">
      <alignment/>
    </xf>
    <xf numFmtId="0" fontId="4" fillId="0" borderId="0" xfId="42" applyFont="1" applyFill="1" applyBorder="1" applyAlignment="1">
      <alignment horizontal="right"/>
      <protection/>
    </xf>
    <xf numFmtId="184" fontId="1" fillId="0" borderId="15" xfId="42" applyNumberFormat="1" applyFont="1" applyFill="1" applyBorder="1" applyAlignment="1">
      <alignment horizontal="right" vertical="top"/>
      <protection/>
    </xf>
    <xf numFmtId="184" fontId="1" fillId="0" borderId="18" xfId="42" applyNumberFormat="1" applyFont="1" applyFill="1" applyBorder="1" applyAlignment="1">
      <alignment horizontal="right" vertical="top"/>
      <protection/>
    </xf>
    <xf numFmtId="184" fontId="1" fillId="0" borderId="0" xfId="42" applyNumberFormat="1" applyFont="1" applyFill="1" applyBorder="1" applyAlignment="1">
      <alignment horizontal="right" vertical="top"/>
      <protection/>
    </xf>
    <xf numFmtId="0" fontId="4" fillId="0" borderId="10" xfId="42" applyFont="1" applyFill="1" applyBorder="1">
      <alignment/>
      <protection/>
    </xf>
    <xf numFmtId="0" fontId="1" fillId="0" borderId="22" xfId="42" applyFont="1" applyFill="1" applyBorder="1" applyAlignment="1">
      <alignment horizontal="left"/>
      <protection/>
    </xf>
    <xf numFmtId="0" fontId="1" fillId="0" borderId="13" xfId="42" applyFont="1" applyFill="1" applyBorder="1" applyAlignment="1">
      <alignment horizontal="left"/>
      <protection/>
    </xf>
    <xf numFmtId="0" fontId="1" fillId="0" borderId="10" xfId="42" applyFont="1" applyFill="1" applyBorder="1" applyAlignment="1">
      <alignment horizontal="left"/>
      <protection/>
    </xf>
    <xf numFmtId="0" fontId="2" fillId="0" borderId="10" xfId="42" applyFont="1" applyFill="1" applyBorder="1" applyAlignment="1">
      <alignment horizontal="left" vertical="top"/>
      <protection/>
    </xf>
    <xf numFmtId="0" fontId="2" fillId="0" borderId="20" xfId="42" applyFont="1" applyFill="1" applyBorder="1" applyAlignment="1">
      <alignment horizontal="left" vertical="top"/>
      <protection/>
    </xf>
    <xf numFmtId="0" fontId="1" fillId="0" borderId="10" xfId="42" applyFont="1" applyFill="1" applyBorder="1" applyAlignment="1">
      <alignment horizontal="left" vertical="top"/>
      <protection/>
    </xf>
    <xf numFmtId="0" fontId="1" fillId="0" borderId="17" xfId="42" applyFont="1" applyFill="1" applyBorder="1" applyAlignment="1">
      <alignment horizontal="left" vertical="top"/>
      <protection/>
    </xf>
    <xf numFmtId="0" fontId="2" fillId="0" borderId="20" xfId="42" applyFont="1" applyFill="1" applyBorder="1" applyAlignment="1">
      <alignment horizontal="left" vertical="top"/>
      <protection/>
    </xf>
    <xf numFmtId="183" fontId="1" fillId="0" borderId="0" xfId="42" applyNumberFormat="1" applyFont="1" applyAlignment="1">
      <alignment horizontal="right" vertical="top"/>
      <protection/>
    </xf>
    <xf numFmtId="187" fontId="1" fillId="0" borderId="0" xfId="42" applyNumberFormat="1" applyFont="1" applyAlignment="1">
      <alignment horizontal="right" vertical="top"/>
      <protection/>
    </xf>
    <xf numFmtId="184" fontId="1" fillId="0" borderId="0" xfId="42" applyNumberFormat="1" applyFont="1" applyAlignment="1">
      <alignment horizontal="right" vertical="top"/>
      <protection/>
    </xf>
    <xf numFmtId="185" fontId="1" fillId="0" borderId="0" xfId="42" applyNumberFormat="1" applyFont="1" applyAlignment="1">
      <alignment horizontal="right" vertical="top"/>
      <protection/>
    </xf>
    <xf numFmtId="184" fontId="1" fillId="0" borderId="0" xfId="42" applyNumberFormat="1" applyFont="1" applyAlignment="1">
      <alignment horizontal="right" vertical="top"/>
      <protection/>
    </xf>
    <xf numFmtId="186" fontId="1" fillId="0" borderId="0" xfId="42" applyNumberFormat="1" applyFont="1" applyAlignment="1">
      <alignment horizontal="right" vertical="top"/>
      <protection/>
    </xf>
    <xf numFmtId="187" fontId="1" fillId="0" borderId="0" xfId="42" applyNumberFormat="1" applyFont="1" applyAlignment="1">
      <alignment horizontal="right" vertical="top"/>
      <protection/>
    </xf>
    <xf numFmtId="183" fontId="1" fillId="0" borderId="0" xfId="42" applyNumberFormat="1" applyFont="1" applyAlignment="1">
      <alignment horizontal="right" vertical="top"/>
      <protection/>
    </xf>
    <xf numFmtId="188" fontId="1" fillId="0" borderId="0" xfId="42" applyNumberFormat="1" applyFont="1" applyAlignment="1">
      <alignment horizontal="right" vertical="top"/>
      <protection/>
    </xf>
    <xf numFmtId="190" fontId="1" fillId="0" borderId="0" xfId="42" applyNumberFormat="1" applyFont="1" applyAlignment="1">
      <alignment horizontal="right" vertical="top"/>
      <protection/>
    </xf>
    <xf numFmtId="181" fontId="1" fillId="0" borderId="0" xfId="42" applyNumberFormat="1" applyFont="1" applyAlignment="1">
      <alignment horizontal="right" vertical="top"/>
      <protection/>
    </xf>
    <xf numFmtId="187" fontId="2" fillId="0" borderId="0" xfId="42" applyNumberFormat="1" applyFont="1" applyFill="1" applyAlignment="1">
      <alignment horizontal="right" vertical="top"/>
      <protection/>
    </xf>
    <xf numFmtId="183" fontId="2" fillId="0" borderId="0" xfId="42" applyNumberFormat="1" applyFont="1" applyFill="1" applyAlignment="1">
      <alignment horizontal="right" vertical="top"/>
      <protection/>
    </xf>
    <xf numFmtId="186" fontId="2" fillId="0" borderId="0" xfId="42" applyNumberFormat="1" applyFont="1" applyFill="1" applyAlignment="1">
      <alignment horizontal="right" vertical="top"/>
      <protection/>
    </xf>
    <xf numFmtId="185" fontId="2" fillId="0" borderId="10" xfId="42" applyNumberFormat="1" applyFont="1" applyFill="1" applyBorder="1" applyAlignment="1">
      <alignment horizontal="right" vertical="top"/>
      <protection/>
    </xf>
    <xf numFmtId="185" fontId="2" fillId="0" borderId="10" xfId="42" applyNumberFormat="1" applyFont="1" applyFill="1" applyBorder="1" applyAlignment="1">
      <alignment horizontal="right" vertical="top"/>
      <protection/>
    </xf>
    <xf numFmtId="186" fontId="2" fillId="0" borderId="10" xfId="42" applyNumberFormat="1" applyFont="1" applyFill="1" applyBorder="1" applyAlignment="1">
      <alignment horizontal="right" vertical="top"/>
      <protection/>
    </xf>
    <xf numFmtId="189" fontId="1" fillId="0" borderId="0" xfId="42" applyNumberFormat="1" applyFont="1" applyAlignment="1">
      <alignment horizontal="right" vertical="top"/>
      <protection/>
    </xf>
    <xf numFmtId="184" fontId="2" fillId="0" borderId="10" xfId="42" applyNumberFormat="1" applyFont="1" applyFill="1" applyBorder="1" applyAlignment="1">
      <alignment horizontal="right" vertical="top"/>
      <protection/>
    </xf>
    <xf numFmtId="183" fontId="0" fillId="0" borderId="0" xfId="0" applyNumberFormat="1" applyFill="1" applyAlignment="1">
      <alignment/>
    </xf>
    <xf numFmtId="185" fontId="4" fillId="0" borderId="0" xfId="42" applyNumberFormat="1" applyFont="1" applyAlignment="1">
      <alignment horizontal="right" vertical="top"/>
      <protection/>
    </xf>
    <xf numFmtId="186" fontId="4" fillId="0" borderId="0" xfId="42" applyNumberFormat="1" applyFont="1" applyAlignment="1">
      <alignment horizontal="right" vertical="top"/>
      <protection/>
    </xf>
    <xf numFmtId="0" fontId="0" fillId="0" borderId="0" xfId="42">
      <alignment/>
      <protection/>
    </xf>
    <xf numFmtId="184" fontId="1" fillId="0" borderId="0" xfId="42" applyNumberFormat="1" applyFont="1" applyFill="1" applyAlignment="1">
      <alignment horizontal="right" vertical="top"/>
      <protection/>
    </xf>
    <xf numFmtId="185" fontId="4" fillId="0" borderId="0" xfId="42" applyNumberFormat="1" applyFont="1" applyFill="1" applyAlignment="1">
      <alignment horizontal="right" vertical="top"/>
      <protection/>
    </xf>
    <xf numFmtId="185" fontId="1" fillId="0" borderId="10" xfId="42" applyNumberFormat="1" applyFont="1" applyFill="1" applyBorder="1" applyAlignment="1">
      <alignment horizontal="right" vertical="top"/>
      <protection/>
    </xf>
    <xf numFmtId="188" fontId="1" fillId="0" borderId="0" xfId="42" applyNumberFormat="1" applyFont="1" applyFill="1" applyAlignment="1">
      <alignment horizontal="right" vertical="top"/>
      <protection/>
    </xf>
    <xf numFmtId="185" fontId="1" fillId="0" borderId="0" xfId="42" applyNumberFormat="1" applyFont="1" applyFill="1" applyAlignment="1">
      <alignment horizontal="right" vertical="top"/>
      <protection/>
    </xf>
    <xf numFmtId="185" fontId="1" fillId="0" borderId="0" xfId="42" applyNumberFormat="1" applyFont="1" applyFill="1" applyAlignment="1" quotePrefix="1">
      <alignment horizontal="right" vertical="top"/>
      <protection/>
    </xf>
    <xf numFmtId="0" fontId="2" fillId="0" borderId="0" xfId="42" applyFont="1" applyFill="1" applyAlignment="1">
      <alignment horizontal="center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0E0E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0"/>
  <sheetViews>
    <sheetView tabSelected="1" workbookViewId="0" topLeftCell="A1">
      <selection activeCell="C4" sqref="C4"/>
    </sheetView>
  </sheetViews>
  <sheetFormatPr defaultColWidth="9.140625" defaultRowHeight="12.75"/>
  <cols>
    <col min="1" max="1" width="5.57421875" style="1" customWidth="1" collapsed="1"/>
    <col min="2" max="2" width="24.140625" style="1" customWidth="1" collapsed="1"/>
    <col min="3" max="3" width="11.7109375" style="1" customWidth="1" collapsed="1"/>
    <col min="4" max="4" width="14.57421875" style="1" customWidth="1" collapsed="1"/>
    <col min="5" max="5" width="2.140625" style="1" customWidth="1" collapsed="1"/>
    <col min="6" max="6" width="12.140625" style="1" customWidth="1" collapsed="1"/>
    <col min="7" max="7" width="10.8515625" style="1" customWidth="1" collapsed="1"/>
    <col min="8" max="8" width="12.7109375" style="1" customWidth="1" collapsed="1"/>
    <col min="9" max="9" width="10.00390625" style="1" customWidth="1" collapsed="1"/>
    <col min="10" max="10" width="10.57421875" style="1" customWidth="1" collapsed="1"/>
    <col min="11" max="11" width="9.7109375" style="1" customWidth="1" collapsed="1"/>
    <col min="12" max="12" width="1.7109375" style="1" customWidth="1"/>
    <col min="13" max="13" width="11.7109375" style="1" customWidth="1" collapsed="1"/>
    <col min="14" max="14" width="9.57421875" style="1" customWidth="1" collapsed="1"/>
    <col min="15" max="16384" width="9.140625" style="1" customWidth="1"/>
  </cols>
  <sheetData>
    <row r="1" spans="1:13" ht="10.5" customHeight="1">
      <c r="A1" s="2"/>
      <c r="B1" s="2"/>
      <c r="C1" s="112" t="s">
        <v>63</v>
      </c>
      <c r="D1" s="112"/>
      <c r="E1" s="2"/>
      <c r="F1" s="112" t="s">
        <v>119</v>
      </c>
      <c r="G1" s="112"/>
      <c r="H1" s="112"/>
      <c r="I1" s="112"/>
      <c r="J1" s="112"/>
      <c r="K1" s="112"/>
      <c r="L1" s="8"/>
      <c r="M1" s="2"/>
    </row>
    <row r="2" spans="1:13" ht="12.75" customHeight="1">
      <c r="A2" s="2"/>
      <c r="B2" s="2"/>
      <c r="C2" s="8"/>
      <c r="D2" s="3" t="s">
        <v>150</v>
      </c>
      <c r="E2" s="2"/>
      <c r="F2" s="8"/>
      <c r="G2" s="8"/>
      <c r="H2" s="8"/>
      <c r="I2" s="8"/>
      <c r="J2" s="8"/>
      <c r="K2" s="8"/>
      <c r="L2" s="8"/>
      <c r="M2" s="2"/>
    </row>
    <row r="3" spans="1:13" ht="12" customHeight="1">
      <c r="A3" s="36"/>
      <c r="B3" s="74"/>
      <c r="C3" s="70"/>
      <c r="D3" s="11" t="s">
        <v>146</v>
      </c>
      <c r="E3" s="10"/>
      <c r="F3" s="11" t="s">
        <v>136</v>
      </c>
      <c r="G3" s="3" t="s">
        <v>120</v>
      </c>
      <c r="H3" s="3" t="s">
        <v>138</v>
      </c>
      <c r="I3" s="3" t="s">
        <v>101</v>
      </c>
      <c r="J3" s="3" t="s">
        <v>17</v>
      </c>
      <c r="K3" s="4">
        <v>2011</v>
      </c>
      <c r="L3" s="4"/>
      <c r="M3" s="18" t="s">
        <v>0</v>
      </c>
    </row>
    <row r="4" spans="1:13" ht="12" customHeight="1">
      <c r="A4" s="37" t="s">
        <v>88</v>
      </c>
      <c r="B4" s="75" t="s">
        <v>28</v>
      </c>
      <c r="C4" s="37" t="s">
        <v>86</v>
      </c>
      <c r="D4" s="37" t="s">
        <v>145</v>
      </c>
      <c r="E4" s="38"/>
      <c r="F4" s="37" t="s">
        <v>137</v>
      </c>
      <c r="G4" s="37" t="s">
        <v>1</v>
      </c>
      <c r="H4" s="37" t="s">
        <v>26</v>
      </c>
      <c r="I4" s="37" t="s">
        <v>100</v>
      </c>
      <c r="J4" s="37" t="s">
        <v>100</v>
      </c>
      <c r="K4" s="37" t="s">
        <v>35</v>
      </c>
      <c r="L4" s="37"/>
      <c r="M4" s="39" t="s">
        <v>27</v>
      </c>
    </row>
    <row r="5" spans="1:13" ht="12" customHeight="1">
      <c r="A5" s="11"/>
      <c r="B5" s="77"/>
      <c r="C5" s="11"/>
      <c r="D5" s="11" t="s">
        <v>151</v>
      </c>
      <c r="E5" s="10"/>
      <c r="F5" s="11"/>
      <c r="G5" s="11"/>
      <c r="H5" s="11"/>
      <c r="I5" s="11"/>
      <c r="J5" s="11"/>
      <c r="K5" s="11"/>
      <c r="L5" s="11"/>
      <c r="M5" s="18"/>
    </row>
    <row r="6" spans="1:13" ht="12" customHeight="1">
      <c r="A6" s="23"/>
      <c r="B6" s="12"/>
      <c r="C6" s="23"/>
      <c r="D6" s="11" t="s">
        <v>147</v>
      </c>
      <c r="E6" s="12"/>
      <c r="F6" s="11"/>
      <c r="G6" s="11"/>
      <c r="H6" s="11"/>
      <c r="I6" s="11"/>
      <c r="J6" s="11"/>
      <c r="K6" s="11"/>
      <c r="L6" s="11"/>
      <c r="M6" s="18"/>
    </row>
    <row r="7" spans="1:13" ht="12" customHeight="1">
      <c r="A7" s="23"/>
      <c r="B7" s="12"/>
      <c r="C7" s="23"/>
      <c r="D7" s="11" t="s">
        <v>148</v>
      </c>
      <c r="E7" s="12"/>
      <c r="F7" s="11" t="s">
        <v>139</v>
      </c>
      <c r="G7" s="11" t="s">
        <v>24</v>
      </c>
      <c r="H7" s="11" t="s">
        <v>140</v>
      </c>
      <c r="I7" s="11" t="s">
        <v>81</v>
      </c>
      <c r="J7" s="11" t="s">
        <v>84</v>
      </c>
      <c r="K7" s="11" t="s">
        <v>35</v>
      </c>
      <c r="L7" s="11"/>
      <c r="M7" s="18" t="s">
        <v>141</v>
      </c>
    </row>
    <row r="8" spans="1:13" ht="12" customHeight="1" thickBot="1">
      <c r="A8" s="24" t="s">
        <v>88</v>
      </c>
      <c r="B8" s="76" t="s">
        <v>47</v>
      </c>
      <c r="C8" s="24" t="s">
        <v>126</v>
      </c>
      <c r="D8" s="24" t="s">
        <v>149</v>
      </c>
      <c r="E8" s="25"/>
      <c r="F8" s="24" t="s">
        <v>117</v>
      </c>
      <c r="G8" s="24" t="s">
        <v>68</v>
      </c>
      <c r="H8" s="24" t="s">
        <v>2</v>
      </c>
      <c r="I8" s="24" t="s">
        <v>132</v>
      </c>
      <c r="J8" s="24" t="s">
        <v>52</v>
      </c>
      <c r="K8" s="26">
        <v>2011</v>
      </c>
      <c r="L8" s="26"/>
      <c r="M8" s="27" t="s">
        <v>125</v>
      </c>
    </row>
    <row r="9" spans="1:13" ht="10.5" customHeight="1">
      <c r="A9" s="3"/>
      <c r="B9" s="77"/>
      <c r="C9" s="11"/>
      <c r="D9" s="11"/>
      <c r="E9" s="12"/>
      <c r="F9" s="3"/>
      <c r="G9" s="3"/>
      <c r="H9" s="3"/>
      <c r="I9" s="3"/>
      <c r="J9" s="3"/>
      <c r="K9" s="4"/>
      <c r="L9" s="66"/>
      <c r="M9" s="65"/>
    </row>
    <row r="10" spans="1:13" ht="10.5" customHeight="1">
      <c r="A10" s="5">
        <v>1</v>
      </c>
      <c r="B10" s="59" t="s">
        <v>72</v>
      </c>
      <c r="C10" s="83">
        <v>90255217</v>
      </c>
      <c r="D10" s="85">
        <v>4294351</v>
      </c>
      <c r="E10" s="12"/>
      <c r="F10" s="86">
        <v>890779</v>
      </c>
      <c r="G10" s="87">
        <v>6541499</v>
      </c>
      <c r="H10" s="87">
        <v>1612780</v>
      </c>
      <c r="I10" s="63">
        <v>218060</v>
      </c>
      <c r="J10" s="88">
        <v>40000</v>
      </c>
      <c r="K10" s="63">
        <v>241687</v>
      </c>
      <c r="L10" s="67"/>
      <c r="M10" s="89">
        <v>104094373</v>
      </c>
    </row>
    <row r="11" spans="1:13" ht="10.5" customHeight="1">
      <c r="A11" s="5">
        <v>2</v>
      </c>
      <c r="B11" s="59" t="s">
        <v>43</v>
      </c>
      <c r="C11" s="84">
        <v>114663008</v>
      </c>
      <c r="D11" s="83">
        <v>10423174</v>
      </c>
      <c r="E11" s="12"/>
      <c r="F11" s="86">
        <v>868308</v>
      </c>
      <c r="G11" s="87">
        <v>8521269</v>
      </c>
      <c r="H11" s="87">
        <v>2790902</v>
      </c>
      <c r="I11" s="63"/>
      <c r="J11" s="88">
        <v>15841</v>
      </c>
      <c r="K11" s="87">
        <v>1427761</v>
      </c>
      <c r="L11" s="67"/>
      <c r="M11" s="89">
        <v>138710263</v>
      </c>
    </row>
    <row r="12" spans="1:13" ht="10.5" customHeight="1">
      <c r="A12" s="5">
        <v>3</v>
      </c>
      <c r="B12" s="60" t="s">
        <v>7</v>
      </c>
      <c r="C12" s="84">
        <v>118239743</v>
      </c>
      <c r="D12" s="83">
        <v>18579923</v>
      </c>
      <c r="E12" s="12"/>
      <c r="F12" s="85">
        <v>1661912</v>
      </c>
      <c r="G12" s="87">
        <v>3521633</v>
      </c>
      <c r="H12" s="87">
        <v>4190247</v>
      </c>
      <c r="I12" s="63"/>
      <c r="J12" s="87">
        <v>1721000</v>
      </c>
      <c r="K12" s="63"/>
      <c r="L12" s="68"/>
      <c r="M12" s="89">
        <v>147914458</v>
      </c>
    </row>
    <row r="13" spans="1:13" ht="6.75" customHeight="1">
      <c r="A13" s="28"/>
      <c r="B13" s="30"/>
      <c r="C13" s="28"/>
      <c r="D13" s="28"/>
      <c r="E13" s="30"/>
      <c r="F13" s="28"/>
      <c r="G13" s="28"/>
      <c r="H13" s="28"/>
      <c r="I13" s="28"/>
      <c r="J13" s="28"/>
      <c r="K13" s="28"/>
      <c r="L13" s="28"/>
      <c r="M13" s="29"/>
    </row>
    <row r="14" spans="1:13" s="9" customFormat="1" ht="10.5" customHeight="1">
      <c r="A14" s="31"/>
      <c r="B14" s="78" t="s">
        <v>95</v>
      </c>
      <c r="C14" s="94">
        <v>323157968</v>
      </c>
      <c r="D14" s="95">
        <f>SUM(D10:D12)</f>
        <v>33297448</v>
      </c>
      <c r="E14" s="13"/>
      <c r="F14" s="62">
        <v>3420999</v>
      </c>
      <c r="G14" s="95">
        <v>18584401</v>
      </c>
      <c r="H14" s="62">
        <v>8593929</v>
      </c>
      <c r="I14" s="61">
        <v>218060</v>
      </c>
      <c r="J14" s="62">
        <v>1776841</v>
      </c>
      <c r="K14" s="62">
        <v>1669448</v>
      </c>
      <c r="L14" s="98"/>
      <c r="M14" s="94">
        <v>390719094</v>
      </c>
    </row>
    <row r="15" spans="1:13" s="9" customFormat="1" ht="10.5" customHeight="1">
      <c r="A15" s="32"/>
      <c r="B15" s="79" t="s">
        <v>57</v>
      </c>
      <c r="C15" s="32"/>
      <c r="D15" s="32"/>
      <c r="E15" s="35"/>
      <c r="F15" s="32"/>
      <c r="G15" s="32"/>
      <c r="H15" s="32"/>
      <c r="I15" s="32"/>
      <c r="J15" s="32"/>
      <c r="K15" s="32"/>
      <c r="L15" s="32"/>
      <c r="M15" s="34"/>
    </row>
    <row r="16" spans="2:13" s="19" customFormat="1" ht="6.75" customHeight="1">
      <c r="B16" s="80"/>
      <c r="C16" s="21"/>
      <c r="D16" s="21"/>
      <c r="E16" s="22"/>
      <c r="M16" s="20"/>
    </row>
    <row r="17" spans="1:13" ht="10.5" customHeight="1">
      <c r="A17" s="5">
        <v>4</v>
      </c>
      <c r="B17" s="59" t="s">
        <v>102</v>
      </c>
      <c r="C17" s="90">
        <v>17285378</v>
      </c>
      <c r="D17" s="87">
        <v>2417703</v>
      </c>
      <c r="E17" s="67"/>
      <c r="F17" s="63">
        <v>840479</v>
      </c>
      <c r="G17" s="87">
        <v>1415225</v>
      </c>
      <c r="H17" s="63">
        <v>512598</v>
      </c>
      <c r="I17"/>
      <c r="J17" s="88">
        <v>68736</v>
      </c>
      <c r="K17"/>
      <c r="L17" s="67"/>
      <c r="M17" s="90">
        <v>22540119</v>
      </c>
    </row>
    <row r="18" spans="1:13" ht="10.5" customHeight="1">
      <c r="A18" s="5">
        <v>5</v>
      </c>
      <c r="B18" s="59" t="s">
        <v>91</v>
      </c>
      <c r="C18" s="87">
        <v>7970312</v>
      </c>
      <c r="D18" s="87">
        <v>2353728</v>
      </c>
      <c r="E18" s="67"/>
      <c r="F18" s="63">
        <v>186638</v>
      </c>
      <c r="G18" s="63">
        <v>693410</v>
      </c>
      <c r="H18" s="63">
        <v>431025</v>
      </c>
      <c r="I18" s="88">
        <v>39000</v>
      </c>
      <c r="J18" s="63">
        <v>373084</v>
      </c>
      <c r="K18" s="88">
        <v>88618</v>
      </c>
      <c r="L18" s="67"/>
      <c r="M18" s="90">
        <v>12135815</v>
      </c>
    </row>
    <row r="19" spans="1:13" ht="10.5" customHeight="1">
      <c r="A19" s="5">
        <v>6</v>
      </c>
      <c r="B19" s="59" t="s">
        <v>106</v>
      </c>
      <c r="C19" s="87">
        <v>4121755</v>
      </c>
      <c r="D19" s="63">
        <v>847508</v>
      </c>
      <c r="E19" s="67"/>
      <c r="F19" s="63">
        <v>104276</v>
      </c>
      <c r="G19" s="63">
        <v>162141</v>
      </c>
      <c r="H19" s="88">
        <v>38787</v>
      </c>
      <c r="I19" s="91">
        <v>9635</v>
      </c>
      <c r="J19" s="63">
        <v>644667</v>
      </c>
      <c r="K19" s="88">
        <v>18684</v>
      </c>
      <c r="L19" s="67"/>
      <c r="M19" s="87">
        <v>5947453</v>
      </c>
    </row>
    <row r="20" spans="1:13" ht="10.5" customHeight="1">
      <c r="A20" s="5">
        <v>7</v>
      </c>
      <c r="B20" s="59" t="s">
        <v>115</v>
      </c>
      <c r="C20" s="90">
        <v>39653655</v>
      </c>
      <c r="D20" s="63">
        <v>871177</v>
      </c>
      <c r="E20" s="67"/>
      <c r="F20" s="63">
        <v>232199</v>
      </c>
      <c r="G20" s="87">
        <v>1109258</v>
      </c>
      <c r="H20" s="63">
        <v>862143</v>
      </c>
      <c r="I20"/>
      <c r="J20" s="63">
        <v>372536</v>
      </c>
      <c r="K20" s="63">
        <v>355415</v>
      </c>
      <c r="L20" s="67"/>
      <c r="M20" s="90">
        <v>43456383</v>
      </c>
    </row>
    <row r="21" spans="1:13" ht="10.5" customHeight="1">
      <c r="A21" s="5">
        <v>8</v>
      </c>
      <c r="B21" s="59" t="s">
        <v>62</v>
      </c>
      <c r="C21" s="90">
        <v>20769096</v>
      </c>
      <c r="D21" s="87">
        <v>2576981</v>
      </c>
      <c r="E21" s="67"/>
      <c r="F21" s="87">
        <v>1183181</v>
      </c>
      <c r="G21" s="87">
        <v>1371680</v>
      </c>
      <c r="H21" s="63">
        <v>151916</v>
      </c>
      <c r="I21" s="88">
        <v>54000</v>
      </c>
      <c r="J21" s="87">
        <v>2314979</v>
      </c>
      <c r="K21" s="91">
        <v>4750</v>
      </c>
      <c r="L21" s="67"/>
      <c r="M21" s="90">
        <v>28426583</v>
      </c>
    </row>
    <row r="22" spans="1:13" ht="10.5" customHeight="1">
      <c r="A22" s="5">
        <v>9</v>
      </c>
      <c r="B22" s="59" t="s">
        <v>93</v>
      </c>
      <c r="C22" s="90">
        <v>22369112</v>
      </c>
      <c r="D22" s="87">
        <v>3215226</v>
      </c>
      <c r="E22" s="67"/>
      <c r="F22" s="63">
        <v>784042</v>
      </c>
      <c r="G22" s="63">
        <v>784122</v>
      </c>
      <c r="H22" s="63">
        <v>193579</v>
      </c>
      <c r="I22"/>
      <c r="J22" s="63">
        <v>705992</v>
      </c>
      <c r="K22" s="92">
        <v>290</v>
      </c>
      <c r="L22" s="68"/>
      <c r="M22" s="90">
        <v>28052363</v>
      </c>
    </row>
    <row r="23" spans="1:13" ht="6.75" customHeight="1">
      <c r="A23" s="28"/>
      <c r="B23" s="30"/>
      <c r="C23" s="28"/>
      <c r="D23" s="28"/>
      <c r="E23" s="30"/>
      <c r="F23" s="28"/>
      <c r="G23" s="28"/>
      <c r="H23" s="28"/>
      <c r="I23" s="28"/>
      <c r="J23" s="28"/>
      <c r="K23" s="28"/>
      <c r="L23" s="28"/>
      <c r="M23" s="29"/>
    </row>
    <row r="24" spans="1:13" s="9" customFormat="1" ht="10.5" customHeight="1">
      <c r="A24" s="31"/>
      <c r="B24" s="78" t="s">
        <v>23</v>
      </c>
      <c r="C24" s="94">
        <v>112169308</v>
      </c>
      <c r="D24" s="95">
        <f>SUM(D17:D22)</f>
        <v>12282323</v>
      </c>
      <c r="E24" s="13"/>
      <c r="F24" s="62">
        <v>3330815</v>
      </c>
      <c r="G24" s="62">
        <v>5535836</v>
      </c>
      <c r="H24" s="62">
        <v>2190048</v>
      </c>
      <c r="I24" s="61">
        <v>102635</v>
      </c>
      <c r="J24" s="62">
        <v>4479994</v>
      </c>
      <c r="K24" s="61">
        <v>467757</v>
      </c>
      <c r="L24" s="98"/>
      <c r="M24" s="94">
        <v>140558716</v>
      </c>
    </row>
    <row r="25" spans="1:13" s="9" customFormat="1" ht="10.5" customHeight="1">
      <c r="A25" s="32"/>
      <c r="B25" s="79" t="s">
        <v>64</v>
      </c>
      <c r="C25" s="32"/>
      <c r="D25" s="32"/>
      <c r="E25" s="35"/>
      <c r="F25" s="32"/>
      <c r="G25" s="32"/>
      <c r="H25" s="32"/>
      <c r="I25" s="32"/>
      <c r="J25" s="32"/>
      <c r="K25" s="32"/>
      <c r="L25" s="32"/>
      <c r="M25" s="34"/>
    </row>
    <row r="26" spans="2:13" s="19" customFormat="1" ht="6.75" customHeight="1">
      <c r="B26" s="80"/>
      <c r="C26" s="21"/>
      <c r="D26" s="21"/>
      <c r="E26" s="22"/>
      <c r="L26" s="69"/>
      <c r="M26" s="21"/>
    </row>
    <row r="27" spans="1:13" ht="10.5" customHeight="1">
      <c r="A27" s="6">
        <v>10</v>
      </c>
      <c r="B27" s="59" t="s">
        <v>85</v>
      </c>
      <c r="C27" s="87">
        <v>4681608</v>
      </c>
      <c r="D27" s="63">
        <v>779815</v>
      </c>
      <c r="E27" s="67"/>
      <c r="F27" s="63">
        <v>194804</v>
      </c>
      <c r="G27" s="63">
        <v>123050</v>
      </c>
      <c r="H27" s="63">
        <v>241613</v>
      </c>
      <c r="I27" s="91">
        <v>6000</v>
      </c>
      <c r="J27" s="92">
        <v>433</v>
      </c>
      <c r="K27" s="91">
        <v>2677</v>
      </c>
      <c r="L27" s="67"/>
      <c r="M27" s="87">
        <v>6030000</v>
      </c>
    </row>
    <row r="28" spans="1:13" ht="10.5" customHeight="1">
      <c r="A28" s="6">
        <v>11</v>
      </c>
      <c r="B28" s="59" t="s">
        <v>134</v>
      </c>
      <c r="C28" s="87">
        <v>7491294</v>
      </c>
      <c r="D28" s="63">
        <v>578820</v>
      </c>
      <c r="E28" s="67"/>
      <c r="F28" s="63">
        <v>651404</v>
      </c>
      <c r="G28" s="87">
        <v>1120075</v>
      </c>
      <c r="H28" s="63">
        <v>137200</v>
      </c>
      <c r="I28"/>
      <c r="J28" s="88">
        <v>39316</v>
      </c>
      <c r="K28" s="88">
        <v>38215</v>
      </c>
      <c r="L28" s="67"/>
      <c r="M28" s="90">
        <v>10056324</v>
      </c>
    </row>
    <row r="29" spans="1:13" ht="10.5" customHeight="1">
      <c r="A29" s="6">
        <v>12</v>
      </c>
      <c r="B29" s="59" t="s">
        <v>135</v>
      </c>
      <c r="C29" s="90">
        <v>12813046</v>
      </c>
      <c r="D29" s="63">
        <v>643206</v>
      </c>
      <c r="E29" s="67"/>
      <c r="F29" s="63">
        <v>526000</v>
      </c>
      <c r="G29" s="63">
        <v>752799</v>
      </c>
      <c r="H29" s="63">
        <v>896083</v>
      </c>
      <c r="I29" s="88">
        <v>45300</v>
      </c>
      <c r="J29" s="63">
        <v>234351</v>
      </c>
      <c r="K29" s="63">
        <v>274862</v>
      </c>
      <c r="L29" s="67"/>
      <c r="M29" s="90">
        <v>16185647</v>
      </c>
    </row>
    <row r="30" spans="1:13" ht="10.5" customHeight="1">
      <c r="A30" s="6">
        <v>13</v>
      </c>
      <c r="B30" s="59" t="s">
        <v>25</v>
      </c>
      <c r="C30" s="87">
        <v>8572854</v>
      </c>
      <c r="D30" s="63">
        <v>371601</v>
      </c>
      <c r="E30" s="67"/>
      <c r="F30" s="63">
        <v>140223</v>
      </c>
      <c r="G30" s="63">
        <v>336500</v>
      </c>
      <c r="H30" s="63">
        <v>428892</v>
      </c>
      <c r="I30" s="88">
        <v>10000</v>
      </c>
      <c r="J30" s="93">
        <v>2</v>
      </c>
      <c r="K30" s="88">
        <v>29387</v>
      </c>
      <c r="L30" s="67"/>
      <c r="M30" s="87">
        <v>9889459</v>
      </c>
    </row>
    <row r="31" spans="1:13" ht="10.5" customHeight="1">
      <c r="A31" s="6">
        <v>14</v>
      </c>
      <c r="B31" s="59" t="s">
        <v>40</v>
      </c>
      <c r="C31" s="87">
        <v>8131278</v>
      </c>
      <c r="D31" s="63">
        <v>497931</v>
      </c>
      <c r="E31" s="67"/>
      <c r="F31" s="63">
        <v>351199</v>
      </c>
      <c r="G31" s="63">
        <v>362600</v>
      </c>
      <c r="H31" s="88">
        <v>86900</v>
      </c>
      <c r="I31"/>
      <c r="J31" s="63">
        <v>661277</v>
      </c>
      <c r="K31" s="88">
        <v>17365</v>
      </c>
      <c r="L31" s="67"/>
      <c r="M31" s="90">
        <v>10108550</v>
      </c>
    </row>
    <row r="32" spans="1:13" ht="10.5" customHeight="1">
      <c r="A32" s="6">
        <v>15</v>
      </c>
      <c r="B32" s="59" t="s">
        <v>129</v>
      </c>
      <c r="C32" s="87">
        <v>3191979</v>
      </c>
      <c r="D32" s="63">
        <v>408616</v>
      </c>
      <c r="E32" s="67"/>
      <c r="F32" s="63">
        <v>116425</v>
      </c>
      <c r="G32" s="63">
        <v>187500</v>
      </c>
      <c r="H32" s="88">
        <v>52500</v>
      </c>
      <c r="I32"/>
      <c r="J32" s="63">
        <v>258669</v>
      </c>
      <c r="K32" s="88">
        <v>18892</v>
      </c>
      <c r="L32" s="67"/>
      <c r="M32" s="87">
        <v>4234581</v>
      </c>
    </row>
    <row r="33" spans="1:13" ht="10.5" customHeight="1">
      <c r="A33" s="6">
        <v>16</v>
      </c>
      <c r="B33" s="59" t="s">
        <v>122</v>
      </c>
      <c r="C33" s="87">
        <v>5540792</v>
      </c>
      <c r="D33" s="63">
        <v>819907</v>
      </c>
      <c r="E33" s="67"/>
      <c r="F33" s="63">
        <v>184662</v>
      </c>
      <c r="G33" s="63">
        <v>125548</v>
      </c>
      <c r="H33" s="63">
        <v>204876</v>
      </c>
      <c r="I33" s="91">
        <v>5000</v>
      </c>
      <c r="J33" s="63">
        <v>888974</v>
      </c>
      <c r="K33" s="92">
        <v>117</v>
      </c>
      <c r="L33" s="67"/>
      <c r="M33" s="87">
        <v>7769876</v>
      </c>
    </row>
    <row r="34" spans="1:13" ht="10.5" customHeight="1">
      <c r="A34" s="6">
        <v>17</v>
      </c>
      <c r="B34" s="59" t="s">
        <v>112</v>
      </c>
      <c r="C34" s="87">
        <v>5039277</v>
      </c>
      <c r="D34" s="63">
        <v>311877</v>
      </c>
      <c r="E34" s="67"/>
      <c r="F34" s="63">
        <v>261749</v>
      </c>
      <c r="G34" s="63">
        <v>371000</v>
      </c>
      <c r="H34" s="88">
        <v>49300</v>
      </c>
      <c r="I34"/>
      <c r="J34" s="63">
        <v>239589</v>
      </c>
      <c r="K34" s="91">
        <v>1924</v>
      </c>
      <c r="L34" s="67"/>
      <c r="M34" s="87">
        <v>6274716</v>
      </c>
    </row>
    <row r="35" spans="1:13" ht="10.5" customHeight="1">
      <c r="A35" s="6">
        <v>18</v>
      </c>
      <c r="B35" s="59" t="s">
        <v>14</v>
      </c>
      <c r="C35" s="87">
        <v>5939366</v>
      </c>
      <c r="D35" s="63">
        <v>579643</v>
      </c>
      <c r="E35" s="67"/>
      <c r="F35" s="63">
        <v>190445</v>
      </c>
      <c r="G35" s="63">
        <v>438500</v>
      </c>
      <c r="H35" s="63">
        <v>295501</v>
      </c>
      <c r="I35"/>
      <c r="J35" s="88">
        <v>73032</v>
      </c>
      <c r="K35" s="88">
        <v>16712</v>
      </c>
      <c r="L35" s="67"/>
      <c r="M35" s="87">
        <v>7533199</v>
      </c>
    </row>
    <row r="36" spans="1:13" ht="10.5" customHeight="1">
      <c r="A36" s="6">
        <v>19</v>
      </c>
      <c r="B36" s="59" t="s">
        <v>65</v>
      </c>
      <c r="C36" s="87">
        <v>6150686</v>
      </c>
      <c r="D36" s="63">
        <v>626618</v>
      </c>
      <c r="E36" s="67"/>
      <c r="F36" s="63">
        <v>413270</v>
      </c>
      <c r="G36" s="63">
        <v>623060</v>
      </c>
      <c r="H36" s="88">
        <v>82950</v>
      </c>
      <c r="I36"/>
      <c r="J36" s="88">
        <v>87203</v>
      </c>
      <c r="K36" s="88">
        <v>47638</v>
      </c>
      <c r="L36" s="68"/>
      <c r="M36" s="87">
        <v>8031425</v>
      </c>
    </row>
    <row r="37" spans="1:13" ht="6.75" customHeight="1">
      <c r="A37" s="28"/>
      <c r="B37" s="30"/>
      <c r="C37" s="28"/>
      <c r="D37" s="28"/>
      <c r="E37" s="30"/>
      <c r="F37" s="28"/>
      <c r="G37" s="28"/>
      <c r="H37" s="28"/>
      <c r="I37" s="28"/>
      <c r="J37" s="28"/>
      <c r="K37" s="28"/>
      <c r="L37" s="28"/>
      <c r="M37" s="29"/>
    </row>
    <row r="38" spans="1:13" s="9" customFormat="1" ht="10.5" customHeight="1">
      <c r="A38" s="31"/>
      <c r="B38" s="78" t="s">
        <v>50</v>
      </c>
      <c r="C38" s="95">
        <v>67552180</v>
      </c>
      <c r="D38" s="62">
        <f>SUM(D27:D36)</f>
        <v>5618034</v>
      </c>
      <c r="E38" s="13"/>
      <c r="F38" s="62">
        <v>3030181</v>
      </c>
      <c r="G38" s="62">
        <v>4440632</v>
      </c>
      <c r="H38" s="62">
        <v>2475815</v>
      </c>
      <c r="I38" s="96">
        <v>66300</v>
      </c>
      <c r="J38" s="62">
        <v>2482846</v>
      </c>
      <c r="K38" s="61">
        <v>447789</v>
      </c>
      <c r="L38" s="97"/>
      <c r="M38" s="95">
        <v>86113777</v>
      </c>
    </row>
    <row r="39" spans="1:13" s="9" customFormat="1" ht="10.5" customHeight="1">
      <c r="A39" s="32"/>
      <c r="B39" s="79" t="s">
        <v>70</v>
      </c>
      <c r="C39" s="32"/>
      <c r="D39" s="32"/>
      <c r="E39" s="35"/>
      <c r="F39" s="32"/>
      <c r="G39" s="32"/>
      <c r="H39" s="32"/>
      <c r="I39" s="32"/>
      <c r="J39" s="32"/>
      <c r="K39" s="32"/>
      <c r="L39" s="32"/>
      <c r="M39" s="34"/>
    </row>
    <row r="40" spans="2:13" s="19" customFormat="1" ht="6.75" customHeight="1">
      <c r="B40" s="80"/>
      <c r="C40" s="21"/>
      <c r="D40" s="21"/>
      <c r="E40" s="22"/>
      <c r="L40" s="69"/>
      <c r="M40" s="21"/>
    </row>
    <row r="41" spans="1:13" ht="10.5" customHeight="1">
      <c r="A41" s="6">
        <v>20</v>
      </c>
      <c r="B41" s="59" t="s">
        <v>49</v>
      </c>
      <c r="C41" s="90">
        <v>19052925</v>
      </c>
      <c r="D41" s="63">
        <v>573125</v>
      </c>
      <c r="E41" s="67"/>
      <c r="F41" s="88">
        <v>63019</v>
      </c>
      <c r="G41" s="63">
        <v>871343</v>
      </c>
      <c r="H41" s="63">
        <v>568362</v>
      </c>
      <c r="I41" s="88">
        <v>35000</v>
      </c>
      <c r="J41" s="88">
        <v>94387</v>
      </c>
      <c r="K41" s="91">
        <v>1888</v>
      </c>
      <c r="L41" s="67"/>
      <c r="M41" s="90">
        <v>21260049</v>
      </c>
    </row>
    <row r="42" spans="1:13" ht="10.5" customHeight="1">
      <c r="A42" s="6">
        <v>21</v>
      </c>
      <c r="B42" s="59" t="s">
        <v>99</v>
      </c>
      <c r="C42" s="90">
        <v>20642822</v>
      </c>
      <c r="D42" s="87">
        <v>1834260</v>
      </c>
      <c r="E42" s="67"/>
      <c r="F42" s="63">
        <v>581618</v>
      </c>
      <c r="G42" s="87">
        <v>1012196</v>
      </c>
      <c r="H42" s="63">
        <v>558334</v>
      </c>
      <c r="I42"/>
      <c r="J42" s="63">
        <v>300000</v>
      </c>
      <c r="K42" s="63">
        <v>101741</v>
      </c>
      <c r="L42" s="67"/>
      <c r="M42" s="90">
        <v>25030971</v>
      </c>
    </row>
    <row r="43" spans="1:13" ht="10.5" customHeight="1">
      <c r="A43" s="6">
        <v>22</v>
      </c>
      <c r="B43" s="59" t="s">
        <v>34</v>
      </c>
      <c r="C43" s="90">
        <v>14073003</v>
      </c>
      <c r="D43" s="63">
        <v>305747</v>
      </c>
      <c r="E43" s="67"/>
      <c r="F43" s="88">
        <v>68867</v>
      </c>
      <c r="G43" s="63">
        <v>595770</v>
      </c>
      <c r="H43" s="88">
        <v>63765</v>
      </c>
      <c r="I43" s="88">
        <v>26500</v>
      </c>
      <c r="J43" s="63">
        <v>723000</v>
      </c>
      <c r="K43" s="91">
        <v>8348</v>
      </c>
      <c r="L43" s="68"/>
      <c r="M43" s="90">
        <v>15865000</v>
      </c>
    </row>
    <row r="44" spans="1:13" ht="6.75" customHeight="1">
      <c r="A44" s="28"/>
      <c r="B44" s="30"/>
      <c r="C44" s="28"/>
      <c r="D44" s="28"/>
      <c r="E44" s="30"/>
      <c r="F44" s="28"/>
      <c r="G44" s="28"/>
      <c r="H44" s="28"/>
      <c r="I44" s="28"/>
      <c r="J44" s="28"/>
      <c r="K44" s="28"/>
      <c r="L44" s="28"/>
      <c r="M44" s="29"/>
    </row>
    <row r="45" spans="1:13" s="9" customFormat="1" ht="10.5" customHeight="1">
      <c r="A45" s="31"/>
      <c r="B45" s="78" t="s">
        <v>104</v>
      </c>
      <c r="C45" s="95">
        <v>53768750</v>
      </c>
      <c r="D45" s="62">
        <f>SUM(D41:D43)</f>
        <v>2713132</v>
      </c>
      <c r="E45" s="13"/>
      <c r="F45" s="61">
        <v>713504</v>
      </c>
      <c r="G45" s="62">
        <v>2479309</v>
      </c>
      <c r="H45" s="62">
        <v>1190461</v>
      </c>
      <c r="I45" s="96">
        <v>61500</v>
      </c>
      <c r="J45" s="62">
        <v>1117387</v>
      </c>
      <c r="K45" s="61">
        <v>111977</v>
      </c>
      <c r="L45" s="99"/>
      <c r="M45" s="95">
        <v>62156020</v>
      </c>
    </row>
    <row r="46" spans="1:13" s="9" customFormat="1" ht="10.5" customHeight="1">
      <c r="A46" s="32"/>
      <c r="B46" s="79" t="s">
        <v>76</v>
      </c>
      <c r="C46" s="32"/>
      <c r="D46" s="32"/>
      <c r="E46" s="35"/>
      <c r="F46" s="32"/>
      <c r="G46" s="32"/>
      <c r="H46" s="32"/>
      <c r="I46" s="32"/>
      <c r="J46" s="32"/>
      <c r="K46" s="32"/>
      <c r="L46" s="35"/>
      <c r="M46" s="34"/>
    </row>
    <row r="47" spans="1:13" ht="10.5" customHeight="1">
      <c r="A47" s="6">
        <v>23</v>
      </c>
      <c r="B47" s="59" t="s">
        <v>9</v>
      </c>
      <c r="C47" s="87">
        <v>4331278</v>
      </c>
      <c r="D47" s="63">
        <v>139917</v>
      </c>
      <c r="E47" s="67"/>
      <c r="F47" s="88">
        <v>29637</v>
      </c>
      <c r="G47" s="63">
        <v>139637</v>
      </c>
      <c r="H47" s="88">
        <v>20938</v>
      </c>
      <c r="I47" s="91">
        <v>8200</v>
      </c>
      <c r="J47" s="91">
        <v>7400</v>
      </c>
      <c r="K47"/>
      <c r="L47" s="67"/>
      <c r="M47" s="87">
        <v>4677007</v>
      </c>
    </row>
    <row r="48" spans="1:13" ht="10.5" customHeight="1">
      <c r="A48" s="6">
        <v>24</v>
      </c>
      <c r="B48" s="59" t="s">
        <v>121</v>
      </c>
      <c r="C48" s="87">
        <v>3812701</v>
      </c>
      <c r="D48" s="63">
        <v>649137</v>
      </c>
      <c r="E48" s="67"/>
      <c r="F48" s="88">
        <v>75428</v>
      </c>
      <c r="G48" s="88">
        <v>79900</v>
      </c>
      <c r="H48" s="91">
        <v>1400</v>
      </c>
      <c r="I48" s="88">
        <v>15000</v>
      </c>
      <c r="J48" s="88">
        <v>20784</v>
      </c>
      <c r="K48" s="91">
        <v>5140</v>
      </c>
      <c r="L48" s="67"/>
      <c r="M48" s="87">
        <v>4659490</v>
      </c>
    </row>
    <row r="49" spans="1:13" ht="10.5" customHeight="1">
      <c r="A49" s="6">
        <v>25</v>
      </c>
      <c r="B49" s="59" t="s">
        <v>53</v>
      </c>
      <c r="C49" s="63">
        <v>969630</v>
      </c>
      <c r="D49" s="63">
        <v>154877</v>
      </c>
      <c r="E49" s="67"/>
      <c r="F49" s="63">
        <v>139415</v>
      </c>
      <c r="G49" s="91">
        <v>6500</v>
      </c>
      <c r="H49" s="88">
        <v>22398</v>
      </c>
      <c r="I49"/>
      <c r="J49" s="91">
        <v>9695</v>
      </c>
      <c r="K49" s="88">
        <v>22190</v>
      </c>
      <c r="L49" s="67"/>
      <c r="M49" s="87">
        <v>1324705</v>
      </c>
    </row>
    <row r="50" spans="1:13" ht="10.5" customHeight="1">
      <c r="A50" s="6">
        <v>26</v>
      </c>
      <c r="B50" s="59" t="s">
        <v>114</v>
      </c>
      <c r="C50" s="87">
        <v>2228176</v>
      </c>
      <c r="D50" s="63">
        <v>129871</v>
      </c>
      <c r="E50" s="67"/>
      <c r="F50" s="63">
        <v>150788</v>
      </c>
      <c r="G50" s="63">
        <v>770445</v>
      </c>
      <c r="H50" s="63">
        <v>119300</v>
      </c>
      <c r="I50"/>
      <c r="J50" s="92">
        <v>171</v>
      </c>
      <c r="K50" s="63">
        <v>303839</v>
      </c>
      <c r="L50" s="67"/>
      <c r="M50" s="87">
        <v>3702590</v>
      </c>
    </row>
    <row r="51" spans="1:13" ht="10.5" customHeight="1">
      <c r="A51" s="6">
        <v>27</v>
      </c>
      <c r="B51" s="59" t="s">
        <v>128</v>
      </c>
      <c r="C51" s="87">
        <v>2088791</v>
      </c>
      <c r="D51" s="63">
        <v>148753</v>
      </c>
      <c r="E51" s="67"/>
      <c r="F51" s="63">
        <v>112032</v>
      </c>
      <c r="G51" s="63">
        <v>275827</v>
      </c>
      <c r="H51" s="88">
        <v>66003</v>
      </c>
      <c r="I51"/>
      <c r="J51" s="63">
        <v>133004</v>
      </c>
      <c r="K51" s="91">
        <v>1399</v>
      </c>
      <c r="L51" s="67"/>
      <c r="M51" s="87">
        <v>2825809</v>
      </c>
    </row>
    <row r="52" spans="1:13" ht="10.5" customHeight="1">
      <c r="A52" s="6">
        <v>28</v>
      </c>
      <c r="B52" s="59" t="s">
        <v>36</v>
      </c>
      <c r="C52" s="63">
        <v>892833</v>
      </c>
      <c r="D52" s="63">
        <v>203716</v>
      </c>
      <c r="E52" s="67"/>
      <c r="F52" s="88">
        <v>83808</v>
      </c>
      <c r="G52" s="88">
        <v>31000</v>
      </c>
      <c r="H52" s="88">
        <v>75260</v>
      </c>
      <c r="I52"/>
      <c r="J52"/>
      <c r="K52"/>
      <c r="L52" s="67"/>
      <c r="M52" s="87">
        <v>1286617</v>
      </c>
    </row>
    <row r="53" spans="1:13" ht="10.5" customHeight="1">
      <c r="A53" s="6">
        <v>29</v>
      </c>
      <c r="B53" s="59" t="s">
        <v>16</v>
      </c>
      <c r="C53" s="63">
        <v>864351</v>
      </c>
      <c r="D53" s="88">
        <v>56560</v>
      </c>
      <c r="E53" s="67"/>
      <c r="F53" s="88">
        <v>29185</v>
      </c>
      <c r="G53" s="88">
        <v>30000</v>
      </c>
      <c r="H53" s="63">
        <v>125984</v>
      </c>
      <c r="I53"/>
      <c r="J53"/>
      <c r="K53"/>
      <c r="L53" s="67"/>
      <c r="M53" s="87">
        <v>1106080</v>
      </c>
    </row>
    <row r="54" spans="1:13" ht="10.5" customHeight="1">
      <c r="A54" s="6">
        <v>30</v>
      </c>
      <c r="B54" s="59" t="s">
        <v>60</v>
      </c>
      <c r="C54" s="63">
        <v>727408</v>
      </c>
      <c r="D54" s="104">
        <v>119789</v>
      </c>
      <c r="E54" s="67"/>
      <c r="F54" s="88">
        <v>30171</v>
      </c>
      <c r="G54" s="88">
        <v>37800</v>
      </c>
      <c r="H54" s="88">
        <v>18800</v>
      </c>
      <c r="I54" s="88">
        <v>10447</v>
      </c>
      <c r="J54" s="88">
        <f>43853-28519</f>
        <v>15334</v>
      </c>
      <c r="K54"/>
      <c r="L54" s="67"/>
      <c r="M54" s="63">
        <v>959749</v>
      </c>
    </row>
    <row r="55" spans="1:13" ht="10.5" customHeight="1">
      <c r="A55" s="6">
        <v>31</v>
      </c>
      <c r="B55" s="59" t="s">
        <v>69</v>
      </c>
      <c r="C55" s="87">
        <v>2593444</v>
      </c>
      <c r="D55" s="103">
        <v>311719</v>
      </c>
      <c r="E55" s="67"/>
      <c r="F55" s="63">
        <v>165192</v>
      </c>
      <c r="G55" s="63">
        <v>239119</v>
      </c>
      <c r="H55" s="63">
        <v>105598</v>
      </c>
      <c r="I55" s="91">
        <v>3000</v>
      </c>
      <c r="J55" s="88">
        <v>23001</v>
      </c>
      <c r="K55" s="88">
        <v>15873</v>
      </c>
      <c r="L55" s="67"/>
      <c r="M55" s="87">
        <v>3456946</v>
      </c>
    </row>
    <row r="56" spans="1:13" ht="10.5" customHeight="1">
      <c r="A56" s="6">
        <v>32</v>
      </c>
      <c r="B56" s="59" t="s">
        <v>61</v>
      </c>
      <c r="C56" s="87">
        <v>4840189</v>
      </c>
      <c r="D56" s="103">
        <v>352750</v>
      </c>
      <c r="E56" s="67"/>
      <c r="F56" s="63">
        <v>234821</v>
      </c>
      <c r="G56" s="88">
        <v>42083</v>
      </c>
      <c r="H56" s="88">
        <v>34946</v>
      </c>
      <c r="I56"/>
      <c r="J56" s="88">
        <v>25218</v>
      </c>
      <c r="K56" s="88">
        <v>27721</v>
      </c>
      <c r="L56" s="67"/>
      <c r="M56" s="87">
        <v>5557728</v>
      </c>
    </row>
    <row r="57" spans="1:13" ht="10.5" customHeight="1">
      <c r="A57" s="6">
        <v>33</v>
      </c>
      <c r="B57" s="59" t="s">
        <v>46</v>
      </c>
      <c r="C57" s="87">
        <v>1882524</v>
      </c>
      <c r="D57" s="103">
        <v>266011</v>
      </c>
      <c r="E57" s="67"/>
      <c r="F57" s="91">
        <v>6400</v>
      </c>
      <c r="G57" s="88">
        <v>36740</v>
      </c>
      <c r="H57" s="88">
        <v>30775</v>
      </c>
      <c r="I57" s="88">
        <v>17810</v>
      </c>
      <c r="J57" s="104">
        <f>58558-57938</f>
        <v>620</v>
      </c>
      <c r="K57" s="91">
        <v>2399</v>
      </c>
      <c r="L57" s="67"/>
      <c r="M57" s="87">
        <v>2243279</v>
      </c>
    </row>
    <row r="58" spans="1:13" ht="10.5" customHeight="1">
      <c r="A58" s="6">
        <v>34</v>
      </c>
      <c r="B58" s="59" t="s">
        <v>38</v>
      </c>
      <c r="C58" s="63">
        <v>481300</v>
      </c>
      <c r="D58" s="103">
        <v>179867</v>
      </c>
      <c r="E58" s="67"/>
      <c r="F58" s="63">
        <v>173394</v>
      </c>
      <c r="G58" s="88">
        <v>59879</v>
      </c>
      <c r="H58" s="91">
        <v>3838</v>
      </c>
      <c r="I58"/>
      <c r="J58"/>
      <c r="K58" s="92">
        <v>166</v>
      </c>
      <c r="L58" s="67"/>
      <c r="M58" s="63">
        <v>898444</v>
      </c>
    </row>
    <row r="59" spans="1:13" ht="10.5" customHeight="1">
      <c r="A59" s="6">
        <v>35</v>
      </c>
      <c r="B59" s="59" t="s">
        <v>109</v>
      </c>
      <c r="C59" s="87">
        <v>4252037</v>
      </c>
      <c r="D59" s="63">
        <v>201483</v>
      </c>
      <c r="E59" s="67"/>
      <c r="F59" s="63">
        <v>351170</v>
      </c>
      <c r="G59" s="63">
        <v>412955</v>
      </c>
      <c r="H59" s="63">
        <v>260094</v>
      </c>
      <c r="I59"/>
      <c r="J59" s="88">
        <v>66438</v>
      </c>
      <c r="K59"/>
      <c r="L59" s="67"/>
      <c r="M59" s="87">
        <v>5544177</v>
      </c>
    </row>
    <row r="60" spans="1:13" ht="10.5" customHeight="1">
      <c r="A60" s="6">
        <v>36</v>
      </c>
      <c r="B60" s="59" t="s">
        <v>45</v>
      </c>
      <c r="C60" s="87">
        <v>1197555</v>
      </c>
      <c r="D60" s="88">
        <v>90392</v>
      </c>
      <c r="E60" s="67"/>
      <c r="F60" s="63">
        <v>134184</v>
      </c>
      <c r="G60" s="88">
        <v>61600</v>
      </c>
      <c r="H60" s="88">
        <v>83662</v>
      </c>
      <c r="I60"/>
      <c r="J60" s="88">
        <v>41900</v>
      </c>
      <c r="K60" s="88">
        <v>70798</v>
      </c>
      <c r="L60" s="67"/>
      <c r="M60" s="87">
        <v>1680091</v>
      </c>
    </row>
    <row r="61" spans="1:13" ht="10.5" customHeight="1">
      <c r="A61" s="6">
        <v>37</v>
      </c>
      <c r="B61" s="59" t="s">
        <v>11</v>
      </c>
      <c r="C61" s="63">
        <v>944095</v>
      </c>
      <c r="D61" s="63">
        <v>212116</v>
      </c>
      <c r="E61" s="67"/>
      <c r="F61" s="63">
        <v>109584</v>
      </c>
      <c r="G61" s="63">
        <v>107000</v>
      </c>
      <c r="H61" s="88">
        <v>11200</v>
      </c>
      <c r="I61"/>
      <c r="J61" s="63">
        <v>124678</v>
      </c>
      <c r="K61" s="88">
        <v>24226</v>
      </c>
      <c r="L61" s="67"/>
      <c r="M61" s="87">
        <v>1532899</v>
      </c>
    </row>
    <row r="62" spans="1:13" ht="10.5" customHeight="1">
      <c r="A62" s="6">
        <v>38</v>
      </c>
      <c r="B62" s="59" t="s">
        <v>98</v>
      </c>
      <c r="C62" s="87">
        <v>1256767</v>
      </c>
      <c r="D62" s="63">
        <v>203243</v>
      </c>
      <c r="E62" s="67"/>
      <c r="F62" s="63">
        <v>140031</v>
      </c>
      <c r="G62" s="88">
        <v>47900</v>
      </c>
      <c r="H62" s="88">
        <v>69120</v>
      </c>
      <c r="I62"/>
      <c r="J62" s="92">
        <v>841</v>
      </c>
      <c r="K62"/>
      <c r="L62" s="67"/>
      <c r="M62" s="87">
        <v>1717902</v>
      </c>
    </row>
    <row r="63" spans="1:13" ht="10.5" customHeight="1">
      <c r="A63" s="6">
        <v>39</v>
      </c>
      <c r="B63" s="59" t="s">
        <v>80</v>
      </c>
      <c r="C63" s="63">
        <v>703879</v>
      </c>
      <c r="D63" s="63">
        <v>391945</v>
      </c>
      <c r="E63" s="67"/>
      <c r="F63" s="88">
        <v>10368</v>
      </c>
      <c r="G63" s="91">
        <v>8500</v>
      </c>
      <c r="H63" s="88">
        <v>36500</v>
      </c>
      <c r="I63"/>
      <c r="J63" s="91">
        <v>5092</v>
      </c>
      <c r="K63"/>
      <c r="L63" s="67"/>
      <c r="M63" s="87">
        <v>1156284</v>
      </c>
    </row>
    <row r="64" spans="1:13" ht="10.5" customHeight="1">
      <c r="A64" s="6">
        <v>40</v>
      </c>
      <c r="B64" s="59" t="s">
        <v>5</v>
      </c>
      <c r="C64" s="87">
        <v>3681871</v>
      </c>
      <c r="D64" s="63">
        <v>713485</v>
      </c>
      <c r="E64" s="67"/>
      <c r="F64" s="88">
        <v>76476</v>
      </c>
      <c r="G64" s="63">
        <v>201643</v>
      </c>
      <c r="H64" s="88">
        <v>36864</v>
      </c>
      <c r="I64" s="63">
        <v>363937</v>
      </c>
      <c r="J64" s="63">
        <v>170930</v>
      </c>
      <c r="K64" s="88">
        <v>61308</v>
      </c>
      <c r="L64" s="67"/>
      <c r="M64" s="87">
        <v>5306514</v>
      </c>
    </row>
    <row r="65" spans="1:13" ht="10.5" customHeight="1">
      <c r="A65" s="6">
        <v>41</v>
      </c>
      <c r="B65" s="59" t="s">
        <v>8</v>
      </c>
      <c r="C65" s="87">
        <v>1350602</v>
      </c>
      <c r="D65" s="63">
        <v>487393</v>
      </c>
      <c r="E65" s="67"/>
      <c r="F65" s="63">
        <v>188458</v>
      </c>
      <c r="G65" s="88">
        <v>43500</v>
      </c>
      <c r="H65" s="88">
        <v>64800</v>
      </c>
      <c r="I65"/>
      <c r="J65" s="92">
        <v>403</v>
      </c>
      <c r="K65" s="92">
        <v>904</v>
      </c>
      <c r="L65" s="67"/>
      <c r="M65" s="87">
        <v>2136060</v>
      </c>
    </row>
    <row r="66" spans="1:13" ht="10.5" customHeight="1">
      <c r="A66" s="6">
        <v>42</v>
      </c>
      <c r="B66" s="59" t="s">
        <v>92</v>
      </c>
      <c r="C66" s="87">
        <v>1717268</v>
      </c>
      <c r="D66" s="63">
        <v>102778</v>
      </c>
      <c r="E66" s="67"/>
      <c r="F66" s="88">
        <v>53389</v>
      </c>
      <c r="G66" s="88">
        <v>57500</v>
      </c>
      <c r="H66" s="91">
        <v>9687</v>
      </c>
      <c r="I66"/>
      <c r="J66"/>
      <c r="K66" s="88">
        <v>11703</v>
      </c>
      <c r="L66" s="67"/>
      <c r="M66" s="87">
        <v>1952325</v>
      </c>
    </row>
    <row r="67" spans="1:13" ht="10.5" customHeight="1">
      <c r="A67" s="6">
        <v>43</v>
      </c>
      <c r="B67" s="59" t="s">
        <v>127</v>
      </c>
      <c r="C67" s="87">
        <v>1309782</v>
      </c>
      <c r="D67" s="63">
        <v>236460</v>
      </c>
      <c r="E67" s="67"/>
      <c r="F67" s="63">
        <v>164932</v>
      </c>
      <c r="G67"/>
      <c r="H67" s="63">
        <v>122501</v>
      </c>
      <c r="I67"/>
      <c r="J67" s="88">
        <v>49266</v>
      </c>
      <c r="K67" s="91">
        <v>6244</v>
      </c>
      <c r="L67" s="67"/>
      <c r="M67" s="87">
        <v>1889185</v>
      </c>
    </row>
    <row r="68" spans="1:13" ht="10.5" customHeight="1">
      <c r="A68" s="6">
        <v>44</v>
      </c>
      <c r="B68" s="59" t="s">
        <v>89</v>
      </c>
      <c r="C68" s="87">
        <v>1318820</v>
      </c>
      <c r="D68" s="63">
        <v>250822</v>
      </c>
      <c r="E68" s="67"/>
      <c r="F68" s="63">
        <v>156974</v>
      </c>
      <c r="G68" s="63">
        <v>195020</v>
      </c>
      <c r="H68" s="88">
        <v>44700</v>
      </c>
      <c r="I68"/>
      <c r="J68" s="63">
        <v>102790</v>
      </c>
      <c r="K68" s="63">
        <v>103565</v>
      </c>
      <c r="L68" s="67"/>
      <c r="M68" s="87">
        <v>2172692</v>
      </c>
    </row>
    <row r="69" spans="1:13" ht="10.5" customHeight="1">
      <c r="A69" s="6">
        <v>45</v>
      </c>
      <c r="B69" s="59" t="s">
        <v>75</v>
      </c>
      <c r="C69" s="87">
        <v>1368264</v>
      </c>
      <c r="D69" s="63">
        <v>342779</v>
      </c>
      <c r="E69" s="67"/>
      <c r="F69" s="63">
        <v>107037</v>
      </c>
      <c r="G69" s="63">
        <v>119000</v>
      </c>
      <c r="H69" s="88">
        <v>15372</v>
      </c>
      <c r="I69"/>
      <c r="J69" s="88">
        <v>21240</v>
      </c>
      <c r="K69" s="91">
        <v>1836</v>
      </c>
      <c r="L69" s="67"/>
      <c r="M69" s="87">
        <v>1975528</v>
      </c>
    </row>
    <row r="70" spans="1:13" ht="10.5" customHeight="1">
      <c r="A70" s="6">
        <v>46</v>
      </c>
      <c r="B70" s="59" t="s">
        <v>90</v>
      </c>
      <c r="C70" s="87">
        <v>1112838</v>
      </c>
      <c r="D70" s="63">
        <v>197167</v>
      </c>
      <c r="E70" s="67"/>
      <c r="F70" s="63">
        <v>135525</v>
      </c>
      <c r="G70" s="63">
        <v>147500</v>
      </c>
      <c r="H70" s="88">
        <v>50200</v>
      </c>
      <c r="I70"/>
      <c r="J70" s="100">
        <v>46</v>
      </c>
      <c r="K70" s="88">
        <v>83702</v>
      </c>
      <c r="L70" s="67"/>
      <c r="M70" s="87">
        <v>1726978</v>
      </c>
    </row>
    <row r="71" spans="1:13" ht="10.5" customHeight="1">
      <c r="A71" s="6">
        <v>47</v>
      </c>
      <c r="B71" s="59" t="s">
        <v>29</v>
      </c>
      <c r="C71" s="63">
        <v>974479</v>
      </c>
      <c r="D71" s="63">
        <v>169089</v>
      </c>
      <c r="E71" s="67"/>
      <c r="F71" s="63">
        <v>141755</v>
      </c>
      <c r="G71" s="88">
        <v>92240</v>
      </c>
      <c r="H71" s="88">
        <v>20676</v>
      </c>
      <c r="I71"/>
      <c r="J71" s="100">
        <v>14</v>
      </c>
      <c r="K71" s="88">
        <v>37115</v>
      </c>
      <c r="L71" s="67"/>
      <c r="M71" s="87">
        <v>1435368</v>
      </c>
    </row>
    <row r="72" spans="1:13" ht="10.5" customHeight="1">
      <c r="A72" s="6">
        <v>48</v>
      </c>
      <c r="B72" s="59" t="s">
        <v>105</v>
      </c>
      <c r="C72" s="63">
        <v>865930</v>
      </c>
      <c r="D72" s="63">
        <v>103371</v>
      </c>
      <c r="E72" s="67"/>
      <c r="F72" s="63">
        <v>143245</v>
      </c>
      <c r="G72"/>
      <c r="H72" s="88">
        <v>55200</v>
      </c>
      <c r="I72" s="88">
        <v>40000</v>
      </c>
      <c r="J72"/>
      <c r="K72" s="88">
        <v>21405</v>
      </c>
      <c r="L72" s="67"/>
      <c r="M72" s="87">
        <v>1229151</v>
      </c>
    </row>
    <row r="73" spans="1:13" ht="10.5" customHeight="1">
      <c r="A73" s="6">
        <v>49</v>
      </c>
      <c r="B73" s="59" t="s">
        <v>110</v>
      </c>
      <c r="C73" s="87">
        <v>1335887</v>
      </c>
      <c r="D73" s="63">
        <v>101464</v>
      </c>
      <c r="E73" s="67"/>
      <c r="F73" s="63">
        <v>126938</v>
      </c>
      <c r="G73" s="63">
        <v>170800</v>
      </c>
      <c r="H73" s="63">
        <v>190705</v>
      </c>
      <c r="I73"/>
      <c r="J73" s="91">
        <v>6235</v>
      </c>
      <c r="K73"/>
      <c r="L73" s="67"/>
      <c r="M73" s="87">
        <v>1932029</v>
      </c>
    </row>
    <row r="74" spans="1:13" ht="10.5" customHeight="1">
      <c r="A74" s="6">
        <v>50</v>
      </c>
      <c r="B74" s="59" t="s">
        <v>12</v>
      </c>
      <c r="C74" s="63">
        <v>731324</v>
      </c>
      <c r="D74" s="63">
        <v>232445</v>
      </c>
      <c r="E74" s="67"/>
      <c r="F74" s="63">
        <v>102783</v>
      </c>
      <c r="G74"/>
      <c r="H74" s="88">
        <v>71113</v>
      </c>
      <c r="I74" s="88">
        <v>25049</v>
      </c>
      <c r="J74"/>
      <c r="K74" s="91">
        <v>4265</v>
      </c>
      <c r="L74" s="67"/>
      <c r="M74" s="87">
        <v>1166979</v>
      </c>
    </row>
    <row r="75" spans="1:13" ht="10.5" customHeight="1">
      <c r="A75" s="6">
        <v>51</v>
      </c>
      <c r="B75" s="59" t="s">
        <v>144</v>
      </c>
      <c r="C75" s="87">
        <v>2922658</v>
      </c>
      <c r="D75" s="63">
        <v>104247</v>
      </c>
      <c r="E75" s="67"/>
      <c r="F75" s="63">
        <v>113670</v>
      </c>
      <c r="G75" s="63">
        <v>195306</v>
      </c>
      <c r="H75" s="63">
        <v>292209</v>
      </c>
      <c r="I75" s="88">
        <v>30000</v>
      </c>
      <c r="J75" s="88">
        <v>89719</v>
      </c>
      <c r="K75"/>
      <c r="L75" s="67"/>
      <c r="M75" s="87">
        <v>3747809</v>
      </c>
    </row>
    <row r="76" spans="1:13" ht="10.5" customHeight="1">
      <c r="A76" s="6">
        <v>52</v>
      </c>
      <c r="B76" s="59" t="s">
        <v>83</v>
      </c>
      <c r="C76" s="87">
        <v>1218320</v>
      </c>
      <c r="D76" s="63">
        <v>179384</v>
      </c>
      <c r="E76" s="67"/>
      <c r="F76" s="63">
        <v>138536</v>
      </c>
      <c r="G76" s="92">
        <v>500</v>
      </c>
      <c r="H76" s="91">
        <v>4100</v>
      </c>
      <c r="I76"/>
      <c r="J76"/>
      <c r="K76" s="88">
        <v>11563</v>
      </c>
      <c r="L76" s="67"/>
      <c r="M76" s="87">
        <v>1552403</v>
      </c>
    </row>
    <row r="77" spans="1:13" ht="10.5" customHeight="1">
      <c r="A77" s="6">
        <v>53</v>
      </c>
      <c r="B77" s="59" t="s">
        <v>44</v>
      </c>
      <c r="C77" s="63">
        <v>717270</v>
      </c>
      <c r="D77" s="63">
        <v>137896</v>
      </c>
      <c r="E77" s="67"/>
      <c r="F77" s="88">
        <v>66404</v>
      </c>
      <c r="G77" s="63">
        <v>307503</v>
      </c>
      <c r="H77" s="91">
        <v>1600</v>
      </c>
      <c r="I77"/>
      <c r="J77" s="88">
        <v>40000</v>
      </c>
      <c r="K77" s="91">
        <v>1645</v>
      </c>
      <c r="L77" s="67"/>
      <c r="M77" s="87">
        <v>1272318</v>
      </c>
    </row>
    <row r="78" spans="1:13" ht="10.5" customHeight="1">
      <c r="A78" s="6">
        <v>54</v>
      </c>
      <c r="B78" s="59" t="s">
        <v>130</v>
      </c>
      <c r="C78" s="63">
        <v>998594</v>
      </c>
      <c r="D78" s="63">
        <v>242548</v>
      </c>
      <c r="E78" s="67"/>
      <c r="F78" s="63">
        <v>194416</v>
      </c>
      <c r="G78" s="63">
        <v>108250</v>
      </c>
      <c r="H78" s="63">
        <v>100010</v>
      </c>
      <c r="I78" s="91">
        <v>4000</v>
      </c>
      <c r="J78" s="88">
        <v>60000</v>
      </c>
      <c r="K78" s="88">
        <v>22900</v>
      </c>
      <c r="L78" s="67"/>
      <c r="M78" s="87">
        <v>1730718</v>
      </c>
    </row>
    <row r="79" spans="1:13" ht="10.5" customHeight="1">
      <c r="A79" s="6">
        <v>55</v>
      </c>
      <c r="B79" s="59" t="s">
        <v>66</v>
      </c>
      <c r="C79" s="87">
        <v>1623980</v>
      </c>
      <c r="D79" s="63">
        <v>261354</v>
      </c>
      <c r="E79" s="67"/>
      <c r="F79" s="88">
        <v>71513</v>
      </c>
      <c r="G79" s="88">
        <v>34400</v>
      </c>
      <c r="H79" s="63">
        <v>221904</v>
      </c>
      <c r="I79" s="88">
        <v>32275</v>
      </c>
      <c r="J79" s="88">
        <v>15008</v>
      </c>
      <c r="K79" s="88">
        <v>23065</v>
      </c>
      <c r="L79" s="67"/>
      <c r="M79" s="87">
        <v>2283499</v>
      </c>
    </row>
    <row r="80" spans="1:13" ht="10.5" customHeight="1">
      <c r="A80" s="6">
        <v>56</v>
      </c>
      <c r="B80" s="59" t="s">
        <v>33</v>
      </c>
      <c r="C80" s="87">
        <v>1436061</v>
      </c>
      <c r="D80" s="88">
        <v>91642</v>
      </c>
      <c r="E80" s="67"/>
      <c r="F80" s="63">
        <v>107750</v>
      </c>
      <c r="G80"/>
      <c r="H80" s="88">
        <v>12500</v>
      </c>
      <c r="I80"/>
      <c r="J80" s="63">
        <v>110000</v>
      </c>
      <c r="K80"/>
      <c r="L80" s="67"/>
      <c r="M80" s="87">
        <v>1757954</v>
      </c>
    </row>
    <row r="81" spans="1:13" ht="10.5" customHeight="1">
      <c r="A81" s="6">
        <v>57</v>
      </c>
      <c r="B81" s="59" t="s">
        <v>131</v>
      </c>
      <c r="C81" s="87">
        <v>1594661</v>
      </c>
      <c r="D81" s="88">
        <v>196369</v>
      </c>
      <c r="E81" s="67"/>
      <c r="F81" s="88">
        <v>86514</v>
      </c>
      <c r="G81" s="91">
        <v>2100</v>
      </c>
      <c r="H81" s="88">
        <v>25884</v>
      </c>
      <c r="I81" s="91">
        <v>8100</v>
      </c>
      <c r="J81" s="63">
        <v>9857</v>
      </c>
      <c r="K81" s="91">
        <v>2416</v>
      </c>
      <c r="L81" s="68"/>
      <c r="M81" s="87">
        <v>1925902</v>
      </c>
    </row>
    <row r="82" spans="1:13" ht="12.75">
      <c r="A82" s="40"/>
      <c r="B82" s="81"/>
      <c r="C82" s="71"/>
      <c r="D82" s="42"/>
      <c r="E82" s="43"/>
      <c r="F82" s="44"/>
      <c r="G82" s="45"/>
      <c r="H82" s="44"/>
      <c r="I82" s="45"/>
      <c r="J82" s="45"/>
      <c r="K82" s="45"/>
      <c r="L82" s="45"/>
      <c r="M82" s="41"/>
    </row>
    <row r="83" spans="1:13" ht="10.5" customHeight="1">
      <c r="A83" s="6"/>
      <c r="B83" s="53" t="s">
        <v>142</v>
      </c>
      <c r="C83" s="54">
        <v>60345567</v>
      </c>
      <c r="D83" s="55">
        <f>SUM(D47:D81)</f>
        <v>7962839</v>
      </c>
      <c r="E83" s="56"/>
      <c r="F83" s="55">
        <v>4151923</v>
      </c>
      <c r="G83" s="55">
        <v>4062147</v>
      </c>
      <c r="H83" s="55">
        <v>2425841</v>
      </c>
      <c r="I83" s="57">
        <v>557818</v>
      </c>
      <c r="J83" s="55">
        <f>SUM(J47:J81)</f>
        <v>1149684</v>
      </c>
      <c r="K83" s="57">
        <v>867387</v>
      </c>
      <c r="L83" s="58"/>
      <c r="M83" s="54">
        <v>81523209</v>
      </c>
    </row>
    <row r="84" spans="1:13" ht="10.5" customHeight="1">
      <c r="A84" s="46"/>
      <c r="B84" s="82" t="s">
        <v>143</v>
      </c>
      <c r="C84" s="72"/>
      <c r="D84" s="48"/>
      <c r="E84" s="49"/>
      <c r="F84" s="50"/>
      <c r="G84" s="51"/>
      <c r="H84" s="50"/>
      <c r="I84" s="51"/>
      <c r="J84" s="51"/>
      <c r="K84" s="51"/>
      <c r="L84" s="51"/>
      <c r="M84" s="47"/>
    </row>
    <row r="85" spans="1:13" ht="0.75" customHeight="1">
      <c r="A85" s="52"/>
      <c r="B85" s="53"/>
      <c r="C85" s="73"/>
      <c r="D85" s="15"/>
      <c r="E85" s="12"/>
      <c r="F85" s="16"/>
      <c r="G85" s="17"/>
      <c r="H85" s="16"/>
      <c r="I85" s="17"/>
      <c r="J85" s="17"/>
      <c r="K85" s="17"/>
      <c r="L85" s="17"/>
      <c r="M85" s="14"/>
    </row>
    <row r="86" spans="1:13" ht="10.5" customHeight="1">
      <c r="A86" s="6">
        <v>58</v>
      </c>
      <c r="B86" s="59" t="s">
        <v>32</v>
      </c>
      <c r="C86" s="63">
        <v>365039</v>
      </c>
      <c r="D86" s="88">
        <v>14964</v>
      </c>
      <c r="E86" s="67"/>
      <c r="F86" s="88">
        <v>10754</v>
      </c>
      <c r="G86" s="88">
        <v>12000</v>
      </c>
      <c r="H86" s="91">
        <v>3500</v>
      </c>
      <c r="I86"/>
      <c r="J86" s="100">
        <v>15</v>
      </c>
      <c r="K86"/>
      <c r="L86" s="67"/>
      <c r="M86" s="63">
        <v>406272</v>
      </c>
    </row>
    <row r="87" spans="1:13" ht="10.5" customHeight="1">
      <c r="A87" s="6">
        <v>59</v>
      </c>
      <c r="B87" s="59" t="s">
        <v>41</v>
      </c>
      <c r="C87" s="63">
        <v>103653</v>
      </c>
      <c r="D87" s="88">
        <v>73609</v>
      </c>
      <c r="E87" s="67"/>
      <c r="F87"/>
      <c r="G87" s="92">
        <v>200</v>
      </c>
      <c r="H87" s="91">
        <v>6055</v>
      </c>
      <c r="I87"/>
      <c r="J87"/>
      <c r="K87"/>
      <c r="L87" s="67"/>
      <c r="M87" s="63">
        <v>183517</v>
      </c>
    </row>
    <row r="88" spans="1:13" ht="10.5" customHeight="1">
      <c r="A88" s="6">
        <v>60</v>
      </c>
      <c r="B88" s="59" t="s">
        <v>6</v>
      </c>
      <c r="C88" s="106">
        <v>2085527</v>
      </c>
      <c r="D88" s="107">
        <v>304254</v>
      </c>
      <c r="E88" s="108"/>
      <c r="G88" s="109">
        <v>3050</v>
      </c>
      <c r="H88" s="110">
        <v>130470</v>
      </c>
      <c r="J88" s="111"/>
      <c r="L88" s="108"/>
      <c r="M88" s="106">
        <v>2523301</v>
      </c>
    </row>
    <row r="89" spans="1:13" ht="10.5" customHeight="1">
      <c r="A89" s="6">
        <v>61</v>
      </c>
      <c r="B89" s="59" t="s">
        <v>124</v>
      </c>
      <c r="C89" s="63">
        <v>317344</v>
      </c>
      <c r="D89" s="88">
        <v>81869</v>
      </c>
      <c r="E89" s="67"/>
      <c r="F89" s="88">
        <v>48636</v>
      </c>
      <c r="G89" s="91">
        <v>7060</v>
      </c>
      <c r="H89" s="91">
        <v>8000</v>
      </c>
      <c r="I89"/>
      <c r="J89"/>
      <c r="K89" s="88">
        <v>14491</v>
      </c>
      <c r="L89" s="67"/>
      <c r="M89" s="63">
        <v>477400</v>
      </c>
    </row>
    <row r="90" spans="1:13" ht="10.5" customHeight="1">
      <c r="A90" s="6">
        <v>62</v>
      </c>
      <c r="B90" s="59" t="s">
        <v>4</v>
      </c>
      <c r="C90" s="87">
        <v>1174881</v>
      </c>
      <c r="D90" s="63">
        <v>258892</v>
      </c>
      <c r="E90" s="67"/>
      <c r="F90" s="63">
        <v>159973</v>
      </c>
      <c r="G90" s="88">
        <v>75000</v>
      </c>
      <c r="H90" s="88">
        <v>25457</v>
      </c>
      <c r="I90"/>
      <c r="J90"/>
      <c r="K90" s="92">
        <v>553</v>
      </c>
      <c r="L90" s="67"/>
      <c r="M90" s="87">
        <v>1694756</v>
      </c>
    </row>
    <row r="91" spans="1:13" ht="10.5" customHeight="1">
      <c r="A91" s="6">
        <v>63</v>
      </c>
      <c r="B91" s="59" t="s">
        <v>22</v>
      </c>
      <c r="C91" s="63">
        <v>783086</v>
      </c>
      <c r="D91" s="63">
        <v>292926</v>
      </c>
      <c r="E91" s="67"/>
      <c r="F91" s="88">
        <v>87388</v>
      </c>
      <c r="G91"/>
      <c r="H91" s="88">
        <v>28980</v>
      </c>
      <c r="I91"/>
      <c r="J91" s="88">
        <v>50000</v>
      </c>
      <c r="K91" s="92">
        <v>344</v>
      </c>
      <c r="L91" s="67"/>
      <c r="M91" s="87">
        <v>1242724</v>
      </c>
    </row>
    <row r="92" spans="1:13" ht="10.5" customHeight="1">
      <c r="A92" s="6">
        <v>64</v>
      </c>
      <c r="B92" s="59" t="s">
        <v>59</v>
      </c>
      <c r="C92" s="63">
        <v>323671</v>
      </c>
      <c r="D92" s="88">
        <v>67513</v>
      </c>
      <c r="E92" s="67"/>
      <c r="F92" s="91">
        <v>2750</v>
      </c>
      <c r="G92" s="88">
        <v>25225</v>
      </c>
      <c r="H92" s="91">
        <v>4450</v>
      </c>
      <c r="I92" s="88">
        <v>39789</v>
      </c>
      <c r="J92"/>
      <c r="K92" s="92">
        <v>665</v>
      </c>
      <c r="L92" s="67"/>
      <c r="M92" s="63">
        <v>464063</v>
      </c>
    </row>
    <row r="93" spans="1:13" ht="10.5" customHeight="1">
      <c r="A93" s="6">
        <v>65</v>
      </c>
      <c r="B93" s="59" t="s">
        <v>15</v>
      </c>
      <c r="C93" s="63">
        <v>706596</v>
      </c>
      <c r="D93" s="63">
        <v>196612</v>
      </c>
      <c r="E93" s="67"/>
      <c r="F93" s="88">
        <v>93884</v>
      </c>
      <c r="G93" s="88">
        <v>76800</v>
      </c>
      <c r="H93" s="91">
        <v>8720</v>
      </c>
      <c r="I93"/>
      <c r="J93"/>
      <c r="K93"/>
      <c r="L93" s="67"/>
      <c r="M93" s="87">
        <v>1082612</v>
      </c>
    </row>
    <row r="94" spans="1:13" ht="10.5" customHeight="1">
      <c r="A94" s="6">
        <v>66</v>
      </c>
      <c r="B94" s="59" t="s">
        <v>96</v>
      </c>
      <c r="C94" s="63">
        <v>565700</v>
      </c>
      <c r="D94" s="63">
        <v>116199</v>
      </c>
      <c r="E94" s="67"/>
      <c r="F94" s="88">
        <v>75125</v>
      </c>
      <c r="G94"/>
      <c r="H94" s="91">
        <v>1000</v>
      </c>
      <c r="I94"/>
      <c r="J94" s="91">
        <v>4386</v>
      </c>
      <c r="K94" s="92">
        <v>125</v>
      </c>
      <c r="L94" s="67"/>
      <c r="M94" s="63">
        <v>762535</v>
      </c>
    </row>
    <row r="95" spans="1:13" ht="10.5" customHeight="1">
      <c r="A95" s="6">
        <v>67</v>
      </c>
      <c r="B95" s="59" t="s">
        <v>54</v>
      </c>
      <c r="C95" s="63">
        <v>818717</v>
      </c>
      <c r="D95" s="88">
        <v>27056</v>
      </c>
      <c r="E95" s="67"/>
      <c r="F95" s="91">
        <v>5650</v>
      </c>
      <c r="G95"/>
      <c r="H95" s="91">
        <v>2600</v>
      </c>
      <c r="I95"/>
      <c r="J95" s="93">
        <v>6</v>
      </c>
      <c r="K95"/>
      <c r="L95" s="67"/>
      <c r="M95" s="63">
        <v>854029</v>
      </c>
    </row>
    <row r="96" spans="1:13" ht="10.5" customHeight="1">
      <c r="A96" s="6">
        <v>68</v>
      </c>
      <c r="B96" s="59" t="s">
        <v>82</v>
      </c>
      <c r="C96" s="63">
        <v>172008</v>
      </c>
      <c r="D96" s="88">
        <v>55428</v>
      </c>
      <c r="E96" s="67"/>
      <c r="F96" s="88">
        <v>54359</v>
      </c>
      <c r="G96"/>
      <c r="H96"/>
      <c r="I96"/>
      <c r="J96"/>
      <c r="K96" s="92">
        <v>769</v>
      </c>
      <c r="L96" s="67"/>
      <c r="M96" s="63">
        <v>282564</v>
      </c>
    </row>
    <row r="97" spans="1:13" ht="10.5" customHeight="1">
      <c r="A97" s="6">
        <v>69</v>
      </c>
      <c r="B97" s="59" t="s">
        <v>51</v>
      </c>
      <c r="C97" s="63">
        <v>440255</v>
      </c>
      <c r="D97" s="88">
        <v>50155</v>
      </c>
      <c r="E97" s="67"/>
      <c r="F97" s="88">
        <v>81681</v>
      </c>
      <c r="G97" s="88">
        <v>12900</v>
      </c>
      <c r="H97" s="92">
        <v>250</v>
      </c>
      <c r="I97"/>
      <c r="J97"/>
      <c r="K97" s="91">
        <v>1599</v>
      </c>
      <c r="L97" s="67"/>
      <c r="M97" s="63">
        <v>586840</v>
      </c>
    </row>
    <row r="98" spans="1:13" ht="10.5" customHeight="1">
      <c r="A98" s="6">
        <v>70</v>
      </c>
      <c r="B98" s="59" t="s">
        <v>113</v>
      </c>
      <c r="C98" s="63">
        <v>986232</v>
      </c>
      <c r="D98" s="63">
        <v>230746</v>
      </c>
      <c r="E98" s="67"/>
      <c r="F98" s="63">
        <v>143611</v>
      </c>
      <c r="G98" s="88">
        <v>12000</v>
      </c>
      <c r="H98" s="88">
        <v>30500</v>
      </c>
      <c r="I98"/>
      <c r="J98" s="91">
        <v>4858</v>
      </c>
      <c r="K98" s="100">
        <v>37</v>
      </c>
      <c r="L98" s="67"/>
      <c r="M98" s="87">
        <v>1407984</v>
      </c>
    </row>
    <row r="99" spans="1:13" ht="10.5" customHeight="1">
      <c r="A99" s="6">
        <v>71</v>
      </c>
      <c r="B99" s="59" t="s">
        <v>18</v>
      </c>
      <c r="C99" s="63">
        <v>633453</v>
      </c>
      <c r="D99" s="63">
        <v>130746</v>
      </c>
      <c r="E99" s="67"/>
      <c r="F99" s="88">
        <v>42606</v>
      </c>
      <c r="G99"/>
      <c r="H99" s="91">
        <v>5510</v>
      </c>
      <c r="I99" s="88">
        <v>12140</v>
      </c>
      <c r="J99" s="88">
        <v>75000</v>
      </c>
      <c r="K99" s="92">
        <v>306</v>
      </c>
      <c r="L99" s="67"/>
      <c r="M99" s="63">
        <v>899761</v>
      </c>
    </row>
    <row r="100" spans="1:13" ht="10.5" customHeight="1">
      <c r="A100" s="6">
        <v>72</v>
      </c>
      <c r="B100" s="59" t="s">
        <v>118</v>
      </c>
      <c r="C100" s="63">
        <v>631791</v>
      </c>
      <c r="D100" s="88">
        <v>33775</v>
      </c>
      <c r="E100" s="67"/>
      <c r="F100" s="63">
        <v>100000</v>
      </c>
      <c r="G100"/>
      <c r="H100" s="91">
        <v>1200</v>
      </c>
      <c r="I100"/>
      <c r="J100"/>
      <c r="K100"/>
      <c r="L100" s="67"/>
      <c r="M100" s="63">
        <v>766766</v>
      </c>
    </row>
    <row r="101" spans="1:13" ht="10.5" customHeight="1">
      <c r="A101" s="6">
        <v>73</v>
      </c>
      <c r="B101" s="59" t="s">
        <v>103</v>
      </c>
      <c r="C101" s="63">
        <v>562107</v>
      </c>
      <c r="D101" s="63">
        <v>234196</v>
      </c>
      <c r="E101" s="67"/>
      <c r="F101" s="63">
        <v>118649</v>
      </c>
      <c r="G101"/>
      <c r="H101" s="91">
        <v>9200</v>
      </c>
      <c r="I101"/>
      <c r="J101"/>
      <c r="K101" s="91">
        <v>4093</v>
      </c>
      <c r="L101" s="67"/>
      <c r="M101" s="63">
        <v>928245</v>
      </c>
    </row>
    <row r="102" spans="1:13" ht="10.5" customHeight="1">
      <c r="A102" s="6">
        <v>74</v>
      </c>
      <c r="B102" s="59" t="s">
        <v>55</v>
      </c>
      <c r="C102" s="63">
        <v>487123</v>
      </c>
      <c r="D102" s="88">
        <v>83374</v>
      </c>
      <c r="E102" s="67"/>
      <c r="F102" s="63">
        <v>102600</v>
      </c>
      <c r="G102"/>
      <c r="H102" s="88">
        <v>21000</v>
      </c>
      <c r="I102"/>
      <c r="J102" s="88">
        <v>32200</v>
      </c>
      <c r="K102" s="88">
        <v>25690</v>
      </c>
      <c r="L102" s="67"/>
      <c r="M102" s="63">
        <v>751987</v>
      </c>
    </row>
    <row r="103" spans="1:13" ht="10.5" customHeight="1">
      <c r="A103" s="6">
        <v>75</v>
      </c>
      <c r="B103" s="59" t="s">
        <v>31</v>
      </c>
      <c r="C103" s="63">
        <v>686120</v>
      </c>
      <c r="D103" s="88">
        <v>35945</v>
      </c>
      <c r="E103" s="67"/>
      <c r="F103" s="88">
        <v>23930</v>
      </c>
      <c r="G103"/>
      <c r="H103" s="88">
        <v>22325</v>
      </c>
      <c r="I103"/>
      <c r="J103"/>
      <c r="K103" s="88">
        <v>29621</v>
      </c>
      <c r="L103" s="67"/>
      <c r="M103" s="63">
        <v>797941</v>
      </c>
    </row>
    <row r="104" spans="1:13" ht="10.5" customHeight="1">
      <c r="A104" s="6">
        <v>76</v>
      </c>
      <c r="B104" s="59" t="s">
        <v>58</v>
      </c>
      <c r="C104" s="63">
        <v>221174</v>
      </c>
      <c r="D104" s="88">
        <v>20360</v>
      </c>
      <c r="E104" s="67"/>
      <c r="F104" s="91">
        <v>6777</v>
      </c>
      <c r="G104" s="91">
        <v>4040</v>
      </c>
      <c r="H104" s="91">
        <v>3256</v>
      </c>
      <c r="I104" s="91">
        <v>7924</v>
      </c>
      <c r="J104" s="93">
        <v>7</v>
      </c>
      <c r="K104" s="88">
        <v>10365</v>
      </c>
      <c r="L104" s="67"/>
      <c r="M104" s="63">
        <v>273903</v>
      </c>
    </row>
    <row r="105" spans="1:13" ht="10.5" customHeight="1">
      <c r="A105" s="6">
        <v>77</v>
      </c>
      <c r="B105" s="59" t="s">
        <v>19</v>
      </c>
      <c r="C105" s="63">
        <v>475585</v>
      </c>
      <c r="D105" s="88">
        <v>41121</v>
      </c>
      <c r="E105" s="67"/>
      <c r="F105" s="88">
        <v>33386</v>
      </c>
      <c r="G105" s="92">
        <v>557</v>
      </c>
      <c r="H105" s="88">
        <v>28300</v>
      </c>
      <c r="I105"/>
      <c r="J105"/>
      <c r="K105" s="92">
        <v>968</v>
      </c>
      <c r="L105" s="67"/>
      <c r="M105" s="63">
        <v>579917</v>
      </c>
    </row>
    <row r="106" spans="1:13" ht="10.5" customHeight="1">
      <c r="A106" s="6">
        <v>78</v>
      </c>
      <c r="B106" s="59" t="s">
        <v>94</v>
      </c>
      <c r="C106" s="63">
        <v>329832</v>
      </c>
      <c r="D106" s="63">
        <v>182050</v>
      </c>
      <c r="E106" s="67"/>
      <c r="F106" s="88">
        <v>11411</v>
      </c>
      <c r="G106" s="91">
        <v>3089</v>
      </c>
      <c r="H106" s="91">
        <v>9500</v>
      </c>
      <c r="I106"/>
      <c r="J106"/>
      <c r="K106" s="92">
        <v>743</v>
      </c>
      <c r="L106" s="67"/>
      <c r="M106" s="63">
        <v>536625</v>
      </c>
    </row>
    <row r="107" spans="1:13" ht="10.5" customHeight="1">
      <c r="A107" s="6">
        <v>79</v>
      </c>
      <c r="B107" s="59" t="s">
        <v>123</v>
      </c>
      <c r="C107" s="63">
        <v>358435</v>
      </c>
      <c r="D107" s="88">
        <v>88907</v>
      </c>
      <c r="E107" s="67"/>
      <c r="F107" s="91">
        <v>9231</v>
      </c>
      <c r="G107"/>
      <c r="H107" s="91">
        <v>3990</v>
      </c>
      <c r="I107" s="91">
        <v>3200</v>
      </c>
      <c r="J107"/>
      <c r="K107"/>
      <c r="L107" s="67"/>
      <c r="M107" s="63">
        <v>463763</v>
      </c>
    </row>
    <row r="108" spans="1:13" ht="10.5" customHeight="1">
      <c r="A108" s="6">
        <v>80</v>
      </c>
      <c r="B108" s="59" t="s">
        <v>74</v>
      </c>
      <c r="C108" s="63">
        <v>149585</v>
      </c>
      <c r="D108" s="88">
        <v>30707</v>
      </c>
      <c r="E108" s="67"/>
      <c r="F108" s="88">
        <v>38163</v>
      </c>
      <c r="G108" s="91">
        <v>1500</v>
      </c>
      <c r="H108"/>
      <c r="I108"/>
      <c r="J108"/>
      <c r="K108"/>
      <c r="L108" s="67"/>
      <c r="M108" s="63">
        <v>219956</v>
      </c>
    </row>
    <row r="109" spans="1:13" ht="10.5" customHeight="1">
      <c r="A109" s="6">
        <v>81</v>
      </c>
      <c r="B109" s="59" t="s">
        <v>10</v>
      </c>
      <c r="C109" s="63">
        <v>153282</v>
      </c>
      <c r="D109" s="88">
        <v>45863</v>
      </c>
      <c r="E109" s="67"/>
      <c r="F109" s="88">
        <v>98655</v>
      </c>
      <c r="G109" s="91">
        <v>1200</v>
      </c>
      <c r="H109" s="92">
        <v>750</v>
      </c>
      <c r="I109"/>
      <c r="J109"/>
      <c r="K109" s="88">
        <v>10480</v>
      </c>
      <c r="L109" s="67"/>
      <c r="M109" s="63">
        <v>310230</v>
      </c>
    </row>
    <row r="110" spans="1:13" ht="10.5" customHeight="1">
      <c r="A110" s="6">
        <v>82</v>
      </c>
      <c r="B110" s="59" t="s">
        <v>78</v>
      </c>
      <c r="C110" s="87">
        <v>3936775</v>
      </c>
      <c r="D110" s="63">
        <v>133229</v>
      </c>
      <c r="E110" s="67"/>
      <c r="F110" s="88">
        <v>94005</v>
      </c>
      <c r="G110" s="63">
        <v>102000</v>
      </c>
      <c r="H110" s="88">
        <v>38200</v>
      </c>
      <c r="I110"/>
      <c r="J110" s="88">
        <v>50000</v>
      </c>
      <c r="K110" s="91">
        <v>1266</v>
      </c>
      <c r="L110" s="67"/>
      <c r="M110" s="87">
        <v>4355475</v>
      </c>
    </row>
    <row r="111" spans="1:13" ht="10.5" customHeight="1">
      <c r="A111" s="6">
        <v>83</v>
      </c>
      <c r="B111" s="59" t="s">
        <v>20</v>
      </c>
      <c r="C111" s="63">
        <v>599601</v>
      </c>
      <c r="D111" s="63">
        <v>138570</v>
      </c>
      <c r="E111" s="67"/>
      <c r="F111" s="88">
        <v>66777</v>
      </c>
      <c r="G111" s="88">
        <v>38700</v>
      </c>
      <c r="H111" s="91">
        <v>2400</v>
      </c>
      <c r="I111"/>
      <c r="J111"/>
      <c r="K111"/>
      <c r="L111" s="67"/>
      <c r="M111" s="63">
        <v>846048</v>
      </c>
    </row>
    <row r="112" spans="1:13" ht="10.5" customHeight="1">
      <c r="A112" s="6">
        <v>84</v>
      </c>
      <c r="B112" s="59" t="s">
        <v>108</v>
      </c>
      <c r="C112" s="63">
        <v>718285</v>
      </c>
      <c r="D112" s="63">
        <v>189009</v>
      </c>
      <c r="E112" s="67"/>
      <c r="F112" s="63">
        <v>208663</v>
      </c>
      <c r="G112"/>
      <c r="H112" s="88">
        <v>21000</v>
      </c>
      <c r="I112"/>
      <c r="J112" s="88">
        <v>10000</v>
      </c>
      <c r="K112" s="100">
        <v>35</v>
      </c>
      <c r="L112" s="67"/>
      <c r="M112" s="87">
        <v>1146992</v>
      </c>
    </row>
    <row r="113" spans="1:13" ht="10.5" customHeight="1">
      <c r="A113" s="6">
        <v>85</v>
      </c>
      <c r="B113" s="59" t="s">
        <v>97</v>
      </c>
      <c r="C113" s="63">
        <v>518276</v>
      </c>
      <c r="D113" s="88">
        <v>72649</v>
      </c>
      <c r="E113" s="67"/>
      <c r="F113" s="63">
        <v>112319</v>
      </c>
      <c r="G113" s="91">
        <v>7510</v>
      </c>
      <c r="H113" s="88">
        <v>52000</v>
      </c>
      <c r="I113" s="88">
        <v>42624</v>
      </c>
      <c r="J113"/>
      <c r="K113"/>
      <c r="L113" s="67"/>
      <c r="M113" s="63">
        <v>805378</v>
      </c>
    </row>
    <row r="114" spans="1:13" ht="10.5" customHeight="1">
      <c r="A114" s="6">
        <v>86</v>
      </c>
      <c r="B114" s="59" t="s">
        <v>116</v>
      </c>
      <c r="C114" s="63">
        <v>542581</v>
      </c>
      <c r="D114" s="63">
        <v>209642</v>
      </c>
      <c r="E114" s="67"/>
      <c r="F114" s="88">
        <v>58040</v>
      </c>
      <c r="G114" s="91">
        <v>2460</v>
      </c>
      <c r="H114" s="88">
        <v>15698</v>
      </c>
      <c r="I114"/>
      <c r="J114" s="88">
        <v>23693</v>
      </c>
      <c r="K114" s="88">
        <v>22578</v>
      </c>
      <c r="L114" s="67"/>
      <c r="M114" s="63">
        <v>874692</v>
      </c>
    </row>
    <row r="115" spans="1:13" ht="10.5" customHeight="1">
      <c r="A115" s="6">
        <v>87</v>
      </c>
      <c r="B115" s="59" t="s">
        <v>48</v>
      </c>
      <c r="C115" s="63">
        <v>285317</v>
      </c>
      <c r="D115" s="88">
        <v>54587</v>
      </c>
      <c r="E115" s="67"/>
      <c r="F115" s="88">
        <v>91875</v>
      </c>
      <c r="G115"/>
      <c r="H115" s="88">
        <v>23400</v>
      </c>
      <c r="I115" s="88">
        <v>11700</v>
      </c>
      <c r="J115"/>
      <c r="K115" s="88">
        <v>18597</v>
      </c>
      <c r="L115" s="67"/>
      <c r="M115" s="63">
        <v>485476</v>
      </c>
    </row>
    <row r="116" spans="1:13" ht="10.5" customHeight="1">
      <c r="A116" s="6">
        <v>88</v>
      </c>
      <c r="B116" s="59" t="s">
        <v>21</v>
      </c>
      <c r="C116" s="63">
        <v>278297</v>
      </c>
      <c r="D116" s="88">
        <v>57496</v>
      </c>
      <c r="E116" s="67"/>
      <c r="F116" s="88">
        <v>75932</v>
      </c>
      <c r="G116" s="88">
        <v>16500</v>
      </c>
      <c r="H116" s="91">
        <v>1200</v>
      </c>
      <c r="I116"/>
      <c r="J116" s="91">
        <v>5515</v>
      </c>
      <c r="K116"/>
      <c r="L116" s="67"/>
      <c r="M116" s="63">
        <v>434941</v>
      </c>
    </row>
    <row r="117" spans="1:13" ht="10.5" customHeight="1">
      <c r="A117" s="6">
        <v>89</v>
      </c>
      <c r="B117" s="59" t="s">
        <v>37</v>
      </c>
      <c r="C117" s="63">
        <v>420954</v>
      </c>
      <c r="D117" s="88">
        <v>89824</v>
      </c>
      <c r="E117" s="67"/>
      <c r="F117" s="88">
        <v>35781</v>
      </c>
      <c r="G117" s="88">
        <v>37830</v>
      </c>
      <c r="H117" s="88">
        <v>46058</v>
      </c>
      <c r="I117"/>
      <c r="J117"/>
      <c r="K117"/>
      <c r="L117" s="67"/>
      <c r="M117" s="63">
        <v>630447</v>
      </c>
    </row>
    <row r="118" spans="1:13" ht="10.5" customHeight="1">
      <c r="A118" s="6">
        <v>90</v>
      </c>
      <c r="B118" s="59" t="s">
        <v>67</v>
      </c>
      <c r="C118" s="63">
        <v>528691</v>
      </c>
      <c r="D118" s="88">
        <v>62772</v>
      </c>
      <c r="E118" s="67"/>
      <c r="F118" s="63">
        <v>165500</v>
      </c>
      <c r="G118" s="88">
        <v>93400</v>
      </c>
      <c r="H118" s="88">
        <v>23572</v>
      </c>
      <c r="I118"/>
      <c r="J118"/>
      <c r="K118"/>
      <c r="L118" s="67"/>
      <c r="M118" s="63">
        <v>873935</v>
      </c>
    </row>
    <row r="119" spans="1:13" ht="10.5" customHeight="1">
      <c r="A119" s="6">
        <v>91</v>
      </c>
      <c r="B119" s="59" t="s">
        <v>71</v>
      </c>
      <c r="C119" s="63">
        <v>290764</v>
      </c>
      <c r="D119" s="88">
        <v>33751</v>
      </c>
      <c r="E119" s="67"/>
      <c r="F119"/>
      <c r="G119" s="92">
        <v>200</v>
      </c>
      <c r="H119" s="88">
        <v>12600</v>
      </c>
      <c r="I119"/>
      <c r="J119" s="91">
        <v>8000</v>
      </c>
      <c r="K119" s="91">
        <v>9417</v>
      </c>
      <c r="L119" s="67"/>
      <c r="M119" s="63">
        <v>354732</v>
      </c>
    </row>
    <row r="120" spans="1:13" ht="10.5" customHeight="1">
      <c r="A120" s="6">
        <v>92</v>
      </c>
      <c r="B120" s="59" t="s">
        <v>87</v>
      </c>
      <c r="C120" s="63">
        <v>510817</v>
      </c>
      <c r="D120" s="63">
        <v>107301</v>
      </c>
      <c r="E120" s="67"/>
      <c r="F120" s="63">
        <v>353379</v>
      </c>
      <c r="G120"/>
      <c r="H120" s="91">
        <v>9279</v>
      </c>
      <c r="I120"/>
      <c r="J120" s="91">
        <v>8828</v>
      </c>
      <c r="K120" s="91">
        <v>8834</v>
      </c>
      <c r="L120" s="67"/>
      <c r="M120" s="63">
        <v>998438</v>
      </c>
    </row>
    <row r="121" spans="1:13" ht="10.5" customHeight="1">
      <c r="A121" s="6">
        <v>93</v>
      </c>
      <c r="B121" s="59" t="s">
        <v>111</v>
      </c>
      <c r="C121" s="63">
        <v>275025</v>
      </c>
      <c r="D121" s="63">
        <v>135252</v>
      </c>
      <c r="E121" s="67"/>
      <c r="F121" s="88">
        <v>10969</v>
      </c>
      <c r="G121"/>
      <c r="H121" s="88">
        <v>15531</v>
      </c>
      <c r="I121"/>
      <c r="J121"/>
      <c r="K121"/>
      <c r="L121" s="67"/>
      <c r="M121" s="63">
        <v>436777</v>
      </c>
    </row>
    <row r="122" spans="1:13" ht="10.5" customHeight="1">
      <c r="A122" s="6">
        <v>94</v>
      </c>
      <c r="B122" s="59" t="s">
        <v>3</v>
      </c>
      <c r="C122" s="63">
        <v>575901</v>
      </c>
      <c r="D122" s="63">
        <v>167849</v>
      </c>
      <c r="E122" s="67"/>
      <c r="F122" s="88">
        <v>92000</v>
      </c>
      <c r="G122"/>
      <c r="H122" s="88">
        <v>22000</v>
      </c>
      <c r="I122"/>
      <c r="J122" s="100">
        <v>63</v>
      </c>
      <c r="K122" s="88">
        <v>28326</v>
      </c>
      <c r="L122" s="67"/>
      <c r="M122" s="63">
        <v>886139</v>
      </c>
    </row>
    <row r="123" spans="1:13" ht="10.5" customHeight="1">
      <c r="A123" s="6">
        <v>95</v>
      </c>
      <c r="B123" s="59" t="s">
        <v>13</v>
      </c>
      <c r="C123" s="63">
        <v>471523</v>
      </c>
      <c r="D123" s="63">
        <v>212104</v>
      </c>
      <c r="E123" s="67"/>
      <c r="F123" s="88">
        <v>57396</v>
      </c>
      <c r="G123"/>
      <c r="H123" s="88">
        <v>13273</v>
      </c>
      <c r="I123" s="88">
        <v>77170</v>
      </c>
      <c r="J123" s="88">
        <v>38552</v>
      </c>
      <c r="K123"/>
      <c r="L123" s="67"/>
      <c r="M123" s="63">
        <v>870018</v>
      </c>
    </row>
    <row r="124" spans="1:13" ht="10.5" customHeight="1">
      <c r="A124" s="6">
        <v>96</v>
      </c>
      <c r="B124" s="59" t="s">
        <v>42</v>
      </c>
      <c r="C124" s="63">
        <v>254259</v>
      </c>
      <c r="D124" s="88">
        <v>27231</v>
      </c>
      <c r="E124" s="67"/>
      <c r="F124" s="63">
        <v>164193</v>
      </c>
      <c r="G124" s="88">
        <v>37000</v>
      </c>
      <c r="H124" s="88">
        <v>26600</v>
      </c>
      <c r="I124"/>
      <c r="J124" s="93">
        <v>1</v>
      </c>
      <c r="K124" s="88">
        <v>57982</v>
      </c>
      <c r="L124" s="67"/>
      <c r="M124" s="63">
        <v>567266</v>
      </c>
    </row>
    <row r="125" spans="1:13" ht="10.5" customHeight="1">
      <c r="A125" s="6">
        <v>97</v>
      </c>
      <c r="B125" s="59" t="s">
        <v>107</v>
      </c>
      <c r="C125" s="63">
        <v>370090</v>
      </c>
      <c r="D125" s="88">
        <v>12176</v>
      </c>
      <c r="E125" s="67"/>
      <c r="F125" s="88">
        <v>79699</v>
      </c>
      <c r="G125"/>
      <c r="H125" s="88">
        <v>44509</v>
      </c>
      <c r="I125"/>
      <c r="J125"/>
      <c r="K125" s="92">
        <v>111</v>
      </c>
      <c r="L125" s="67"/>
      <c r="M125" s="63">
        <v>506585</v>
      </c>
    </row>
    <row r="126" spans="1:13" ht="10.5" customHeight="1">
      <c r="A126" s="6">
        <v>98</v>
      </c>
      <c r="B126" s="59" t="s">
        <v>73</v>
      </c>
      <c r="C126" s="87">
        <v>1110573</v>
      </c>
      <c r="D126" s="88">
        <v>62552</v>
      </c>
      <c r="E126" s="67"/>
      <c r="F126" s="88">
        <v>11100</v>
      </c>
      <c r="G126" s="91">
        <v>4300</v>
      </c>
      <c r="H126" s="92">
        <v>825</v>
      </c>
      <c r="I126" s="91">
        <v>1000</v>
      </c>
      <c r="J126" s="88">
        <v>14800</v>
      </c>
      <c r="K126"/>
      <c r="L126" s="67"/>
      <c r="M126" s="87">
        <v>1205150</v>
      </c>
    </row>
    <row r="127" spans="1:13" ht="10.5" customHeight="1">
      <c r="A127" s="7">
        <v>99</v>
      </c>
      <c r="B127" s="59" t="s">
        <v>39</v>
      </c>
      <c r="C127" s="63">
        <v>733110</v>
      </c>
      <c r="D127" s="63">
        <v>104144</v>
      </c>
      <c r="E127" s="67"/>
      <c r="F127"/>
      <c r="G127"/>
      <c r="H127" s="92">
        <v>750</v>
      </c>
      <c r="I127"/>
      <c r="J127" s="92">
        <v>115</v>
      </c>
      <c r="K127" s="91">
        <v>6412</v>
      </c>
      <c r="L127" s="67"/>
      <c r="M127" s="63">
        <v>844531</v>
      </c>
    </row>
    <row r="128" spans="1:13" ht="10.5" customHeight="1">
      <c r="A128" s="7">
        <v>100</v>
      </c>
      <c r="B128" s="60" t="s">
        <v>30</v>
      </c>
      <c r="C128" s="63">
        <v>303251</v>
      </c>
      <c r="D128" s="88">
        <v>88707</v>
      </c>
      <c r="E128" s="68"/>
      <c r="F128"/>
      <c r="G128"/>
      <c r="H128" s="91">
        <v>6100</v>
      </c>
      <c r="I128"/>
      <c r="J128"/>
      <c r="K128" s="88">
        <v>15045</v>
      </c>
      <c r="L128" s="68"/>
      <c r="M128" s="63">
        <v>413103</v>
      </c>
    </row>
    <row r="129" spans="1:13" ht="6.75" customHeight="1">
      <c r="A129" s="28"/>
      <c r="B129" s="28"/>
      <c r="C129" s="29"/>
      <c r="D129" s="28"/>
      <c r="E129" s="30"/>
      <c r="F129" s="28"/>
      <c r="G129" s="28"/>
      <c r="H129" s="28"/>
      <c r="I129" s="28"/>
      <c r="J129" s="28"/>
      <c r="K129" s="28"/>
      <c r="L129" s="28"/>
      <c r="M129" s="29"/>
    </row>
    <row r="130" spans="1:13" s="9" customFormat="1" ht="10.5" customHeight="1">
      <c r="A130" s="31"/>
      <c r="B130" s="78" t="s">
        <v>56</v>
      </c>
      <c r="C130" s="95">
        <v>26255286</v>
      </c>
      <c r="D130" s="62">
        <f>SUM(D86:D128)</f>
        <v>4656112</v>
      </c>
      <c r="E130" s="13"/>
      <c r="F130" s="62">
        <v>3026847</v>
      </c>
      <c r="G130" s="61">
        <v>574521</v>
      </c>
      <c r="H130" s="61">
        <v>730008</v>
      </c>
      <c r="I130" s="61">
        <v>195547</v>
      </c>
      <c r="J130" s="61">
        <f>SUM(J86:J128)</f>
        <v>326039</v>
      </c>
      <c r="K130" s="61">
        <v>269452</v>
      </c>
      <c r="L130" s="98"/>
      <c r="M130" s="95">
        <v>36033814</v>
      </c>
    </row>
    <row r="131" spans="1:13" s="9" customFormat="1" ht="10.5" customHeight="1">
      <c r="A131" s="32"/>
      <c r="B131" s="33" t="s">
        <v>79</v>
      </c>
      <c r="C131" s="34"/>
      <c r="D131" s="32"/>
      <c r="E131" s="35"/>
      <c r="F131" s="32"/>
      <c r="G131" s="32"/>
      <c r="H131" s="32"/>
      <c r="I131" s="32"/>
      <c r="J131" s="32"/>
      <c r="K131" s="32"/>
      <c r="L131" s="32"/>
      <c r="M131" s="34"/>
    </row>
    <row r="132" spans="1:13" ht="6.75" customHeight="1">
      <c r="A132" s="28"/>
      <c r="B132" s="28"/>
      <c r="C132" s="29"/>
      <c r="D132" s="28"/>
      <c r="E132" s="30"/>
      <c r="F132" s="28"/>
      <c r="G132" s="28"/>
      <c r="H132" s="28"/>
      <c r="I132" s="28"/>
      <c r="J132" s="28"/>
      <c r="K132" s="28"/>
      <c r="L132" s="28"/>
      <c r="M132" s="29"/>
    </row>
    <row r="133" spans="1:13" s="9" customFormat="1" ht="10.5" customHeight="1">
      <c r="A133" s="31"/>
      <c r="B133" s="78" t="s">
        <v>133</v>
      </c>
      <c r="C133" s="94">
        <v>643249059</v>
      </c>
      <c r="D133" s="95">
        <f>D14+D24+D38+D45+D83+D130</f>
        <v>66529888</v>
      </c>
      <c r="E133" s="13"/>
      <c r="F133" s="95">
        <v>17674269</v>
      </c>
      <c r="G133" s="95">
        <v>35676846</v>
      </c>
      <c r="H133" s="95">
        <v>17606102</v>
      </c>
      <c r="I133" s="62">
        <v>1201860</v>
      </c>
      <c r="J133" s="95">
        <f>J14+J24+J38+J45+J83+J130</f>
        <v>11332791</v>
      </c>
      <c r="K133" s="62">
        <v>3833810</v>
      </c>
      <c r="L133" s="101"/>
      <c r="M133" s="94">
        <v>797104630</v>
      </c>
    </row>
    <row r="134" spans="1:13" s="9" customFormat="1" ht="10.5" customHeight="1">
      <c r="A134" s="32"/>
      <c r="B134" s="33" t="s">
        <v>77</v>
      </c>
      <c r="C134" s="34"/>
      <c r="D134" s="32"/>
      <c r="E134" s="35"/>
      <c r="F134" s="32"/>
      <c r="G134" s="32"/>
      <c r="H134" s="32"/>
      <c r="I134" s="32"/>
      <c r="J134" s="32"/>
      <c r="K134" s="32"/>
      <c r="L134" s="32"/>
      <c r="M134" s="34"/>
    </row>
    <row r="135" ht="6.75" customHeight="1"/>
    <row r="136" spans="4:13" ht="12.75">
      <c r="D136" s="95"/>
      <c r="J136" s="105"/>
      <c r="M136" s="102"/>
    </row>
    <row r="137" spans="4:10" ht="12.75">
      <c r="D137" s="102"/>
      <c r="J137" s="95"/>
    </row>
    <row r="140" spans="6:13" ht="12.75">
      <c r="F140" s="64"/>
      <c r="G140" s="64"/>
      <c r="H140" s="64"/>
      <c r="I140" s="64"/>
      <c r="J140" s="64"/>
      <c r="K140" s="64"/>
      <c r="L140" s="64">
        <f>SUM(L86:L126)</f>
        <v>0</v>
      </c>
      <c r="M140" s="64"/>
    </row>
  </sheetData>
  <sheetProtection/>
  <mergeCells count="2">
    <mergeCell ref="C1:D1"/>
    <mergeCell ref="F1:K1"/>
  </mergeCells>
  <printOptions/>
  <pageMargins left="0.7" right="0.7" top="0.75" bottom="0.75" header="0.3" footer="0.3"/>
  <pageSetup fitToHeight="0" fitToWidth="1" horizontalDpi="600" verticalDpi="600" orientation="landscape" paperSize="9" scale="97" r:id="rId1"/>
  <headerFooter alignWithMargins="0">
    <oddHeader>&amp;C&amp;"Arial,Bold"MUNICIPAL BUDGET BY FUNCTION (REVENUES) - 2013 - BUDGET MUNICIPAUX PAR FONCTION (REVENUS)&amp;RSection 1.1 - &amp;P</oddHeader>
    <oddFooter>&amp;L&amp;8*Includes a one-time special transitional grant. / Comprend une subvention spéciale transitoire unique.</oddFooter>
  </headerFooter>
  <rowBreaks count="3" manualBreakCount="3">
    <brk id="46" max="255" man="1"/>
    <brk id="85" max="255" man="1"/>
    <brk id="13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Smith, Ian (ELG/EGL)</dc:creator>
  <cp:keywords/>
  <dc:description/>
  <cp:lastModifiedBy>Province of New-Brunswick</cp:lastModifiedBy>
  <cp:lastPrinted>2015-04-29T13:08:28Z</cp:lastPrinted>
  <dcterms:created xsi:type="dcterms:W3CDTF">2009-05-19T14:41:08Z</dcterms:created>
  <dcterms:modified xsi:type="dcterms:W3CDTF">2015-08-13T19:18:38Z</dcterms:modified>
  <cp:category/>
  <cp:version/>
  <cp:contentType/>
  <cp:contentStatus/>
</cp:coreProperties>
</file>